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</externalReferences>
  <definedNames>
    <definedName name="русский_язык" localSheetId="3">'10 класс'!#REF!</definedName>
    <definedName name="русский_язык" localSheetId="4">'11 класс'!#REF!</definedName>
    <definedName name="русский_язык" localSheetId="0">'7 класс'!#REF!</definedName>
    <definedName name="русский_язык" localSheetId="1">'8 класс'!#REF!</definedName>
    <definedName name="русский_язык" localSheetId="2">'9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<sst xmlns="http://schemas.openxmlformats.org/spreadsheetml/2006/main" count="460" uniqueCount="154">
  <si>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</si>
  <si>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</si>
  <si>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</si>
  <si>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</si>
  <si>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</si>
  <si>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</si>
  <si>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</si>
  <si>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</si>
  <si>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</si>
  <si>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</si>
  <si>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</si>
  <si>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Задание 1</t>
  </si>
  <si>
    <t>Задание 2</t>
  </si>
  <si>
    <t>Задание 3</t>
  </si>
  <si>
    <t>Подведомственность/ муниципальный район</t>
  </si>
  <si>
    <t>Образовательное учреждение (полное наименование согласно Устава)</t>
  </si>
  <si>
    <t xml:space="preserve">Всего </t>
  </si>
  <si>
    <t>Часть 1</t>
  </si>
  <si>
    <t>Часть 2</t>
  </si>
  <si>
    <t>Часть  3</t>
  </si>
  <si>
    <t>Часть 4</t>
  </si>
  <si>
    <t xml:space="preserve">Протокол школьного этапа всероссийской олимпиады школьников по экологии, max балл 40                       </t>
  </si>
  <si>
    <t xml:space="preserve">Протокол школьного этапа всероссийской олимпиады школьников по экологии, max балл 40                     </t>
  </si>
  <si>
    <t xml:space="preserve">Часть  1 </t>
  </si>
  <si>
    <t>Часть  2</t>
  </si>
  <si>
    <t xml:space="preserve">Протокол школьного этапа всероссийской олимпиады школьников по экологии, max балл 35                      </t>
  </si>
  <si>
    <t>Часть  1</t>
  </si>
  <si>
    <t>Часть 3</t>
  </si>
  <si>
    <t>Часть  4</t>
  </si>
  <si>
    <t xml:space="preserve">Протокол школьного этапа всероссийской олимпиады школьников по экологии, max балл 46                       </t>
  </si>
  <si>
    <t xml:space="preserve">Протокол школьного этапа всероссийской олимпиады школьников по экологии, max балл 46                        </t>
  </si>
  <si>
    <t>Задание 4</t>
  </si>
  <si>
    <t>экология</t>
  </si>
  <si>
    <t>Вольский</t>
  </si>
  <si>
    <t>вольский</t>
  </si>
  <si>
    <t>ЭКО 07-03-073</t>
  </si>
  <si>
    <t>Тимонина Вероника Максимовна</t>
  </si>
  <si>
    <t>Муниципальное автономное общеобразовательное учреждение  "Общеобразовательный центр № 1 имени Героя Советского Союза К. А. Рябова г. Вольска Саратовской области"</t>
  </si>
  <si>
    <t>7Б</t>
  </si>
  <si>
    <t>Агерова Ирина Васильевна</t>
  </si>
  <si>
    <t>ЭКО 07-02-073</t>
  </si>
  <si>
    <t>Хмельницкая Анна Вадимовна</t>
  </si>
  <si>
    <t>7А</t>
  </si>
  <si>
    <t>ЭКО 07-01-073</t>
  </si>
  <si>
    <t>Минникова Ольга Николаевна</t>
  </si>
  <si>
    <t>7 А</t>
  </si>
  <si>
    <t>Эко 07-01-093</t>
  </si>
  <si>
    <t xml:space="preserve">Дорошенко Степан Дмитриевич </t>
  </si>
  <si>
    <t>Муниципальное автономное  общеобразовательное учреждение  "Образовательный центр №1 имени Героя Советского Союза К.А. Рябова г. Вольска Саратовской области"Кор4</t>
  </si>
  <si>
    <t>Хисматуллина Руфина Нуруллаевна</t>
  </si>
  <si>
    <t>Эко 07-02-093</t>
  </si>
  <si>
    <t>Панчурина Полина Дмитриевна</t>
  </si>
  <si>
    <t>Эко 07-03-093</t>
  </si>
  <si>
    <t xml:space="preserve">Щекарев Семён Михайлович </t>
  </si>
  <si>
    <t>Эко 07-04-093</t>
  </si>
  <si>
    <t>Яшин Артём Александрович</t>
  </si>
  <si>
    <t>Эко 07-05-093</t>
  </si>
  <si>
    <t xml:space="preserve">Анисимова Дарья Сергеевна </t>
  </si>
  <si>
    <t>ЭКО 08-02-073</t>
  </si>
  <si>
    <t>Круглова Ксения Алексеевна</t>
  </si>
  <si>
    <t>8Б</t>
  </si>
  <si>
    <t>ЭКО 08-05-073</t>
  </si>
  <si>
    <t>Белан Кристина Игоревна</t>
  </si>
  <si>
    <t>8А</t>
  </si>
  <si>
    <t>ЭКО 08-04-073</t>
  </si>
  <si>
    <t>Буркаев Вадим  Денисович</t>
  </si>
  <si>
    <t>ЭКО 08-01-073</t>
  </si>
  <si>
    <t>Кузьмина Дарья Михайловна</t>
  </si>
  <si>
    <t>8 А</t>
  </si>
  <si>
    <t>ЭКО 08-08-073</t>
  </si>
  <si>
    <t>Дмитриченкова Ольга Владимировна</t>
  </si>
  <si>
    <t>ЭКО 08-03-073</t>
  </si>
  <si>
    <t>Чертов Иван Дмитриевич</t>
  </si>
  <si>
    <t>ЭКО 08-06-073</t>
  </si>
  <si>
    <t>Назарова Ева Дмитриевна</t>
  </si>
  <si>
    <t>ЭКО 08-07-073</t>
  </si>
  <si>
    <t>Курганов Владислав Алексеевич</t>
  </si>
  <si>
    <t>ЭКО 09-04-073</t>
  </si>
  <si>
    <t>Пильникова Ульяна Сергеевна</t>
  </si>
  <si>
    <t>9Б</t>
  </si>
  <si>
    <t>ЭКО 09-02-073</t>
  </si>
  <si>
    <t>Савченко Полина Алексеевна</t>
  </si>
  <si>
    <t>ЭКО 09-01-073</t>
  </si>
  <si>
    <t>Чекалина Татьяна Александровна</t>
  </si>
  <si>
    <t>9 Б</t>
  </si>
  <si>
    <t>ЭКО 09-03-073</t>
  </si>
  <si>
    <t>Безделёва Виктория Александровна</t>
  </si>
  <si>
    <t>ЭКО 09-06-073</t>
  </si>
  <si>
    <t>Лазарева Алевтина Владимировна</t>
  </si>
  <si>
    <t>ЭКО 09-07-073</t>
  </si>
  <si>
    <t>Губанов Никита Игоревич</t>
  </si>
  <si>
    <t>ЭКО 09-05-073</t>
  </si>
  <si>
    <t>Мищенко Андрей Андреевич</t>
  </si>
  <si>
    <t>ЭКО 09-08-073</t>
  </si>
  <si>
    <t>Назаров Илья Александрович</t>
  </si>
  <si>
    <t>Эко 09-01-093</t>
  </si>
  <si>
    <t xml:space="preserve">Бармахезян Карен Бениаминович </t>
  </si>
  <si>
    <t>Эко 09-02-093</t>
  </si>
  <si>
    <t xml:space="preserve">Жораева Надежда Дмитриевна </t>
  </si>
  <si>
    <t>Эко 09-03-093</t>
  </si>
  <si>
    <t xml:space="preserve">Кирилов Кирилл Валерьевич </t>
  </si>
  <si>
    <t>Эко 09-04-093</t>
  </si>
  <si>
    <t xml:space="preserve">Мурзинский Никита Андреевич </t>
  </si>
  <si>
    <t>Эко 09-05-093</t>
  </si>
  <si>
    <t xml:space="preserve">Никольский Денис Валерьевич </t>
  </si>
  <si>
    <t>ЭКО 10-02-073</t>
  </si>
  <si>
    <t>Савченко Софья Алексеевна</t>
  </si>
  <si>
    <t>10</t>
  </si>
  <si>
    <t>ЭКО 10-07-073</t>
  </si>
  <si>
    <t>Плетнёв Алексей Сергеевич</t>
  </si>
  <si>
    <t>ЭКО 10-05-073</t>
  </si>
  <si>
    <t>Якименко Валерия Анатольевна</t>
  </si>
  <si>
    <t>ЭКО 10-09-073</t>
  </si>
  <si>
    <t>Лукашева Василина Витальевна</t>
  </si>
  <si>
    <t>ЭКО 10-08-073</t>
  </si>
  <si>
    <t>Сарычева Ксения Александровна</t>
  </si>
  <si>
    <t>ЭКО 10-06-073</t>
  </si>
  <si>
    <t>Кириллова Мария Дмитриевна</t>
  </si>
  <si>
    <t>ЭКО 10-03-073</t>
  </si>
  <si>
    <t>Васина Анна Романовна</t>
  </si>
  <si>
    <t>ЭКО 10-04-073</t>
  </si>
  <si>
    <t>Бутенко Вероника Сергеевна</t>
  </si>
  <si>
    <t>ЭКО 10-01-073</t>
  </si>
  <si>
    <t>Таран Валерия Игоревна</t>
  </si>
  <si>
    <t>Эко 10-01-093</t>
  </si>
  <si>
    <t xml:space="preserve">Гафарова Айсел Гамил Кызы </t>
  </si>
  <si>
    <t xml:space="preserve">Рысев Максим Михайлович </t>
  </si>
  <si>
    <t>ЭКО 11-02-073</t>
  </si>
  <si>
    <t>Настина Анастасия Павловна</t>
  </si>
  <si>
    <t>ЭКО 11-01-073</t>
  </si>
  <si>
    <t>Голдобина Анастасия Дмитриевна</t>
  </si>
  <si>
    <t>ЭКО 11-06-073</t>
  </si>
  <si>
    <t>Попова Ирина Владимировна</t>
  </si>
  <si>
    <t>ЭКО 11-03-073</t>
  </si>
  <si>
    <t>Клименко Даниил Александрович</t>
  </si>
  <si>
    <t>ЭКО 11-04-073</t>
  </si>
  <si>
    <t>Пикулин Иван Алексеевич</t>
  </si>
  <si>
    <t>ЭКО 11-05-073</t>
  </si>
  <si>
    <t>Гаганов Михаил Алексеевич</t>
  </si>
  <si>
    <t>Эко 11-01-093</t>
  </si>
  <si>
    <t xml:space="preserve">Базаров Артем Андреевич </t>
  </si>
  <si>
    <t>Эко 11-02-093</t>
  </si>
  <si>
    <t>Горбунов Алексей Владимирович</t>
  </si>
  <si>
    <t>Эко 11-03-093</t>
  </si>
  <si>
    <t xml:space="preserve">Есаян Мариета Нверовна </t>
  </si>
  <si>
    <t>Эко 11-04-093</t>
  </si>
  <si>
    <t xml:space="preserve">Шмелева Валерия Михайловна </t>
  </si>
  <si>
    <t>Эко 11-05-093</t>
  </si>
  <si>
    <t xml:space="preserve">Эйдина Ирина Петровна </t>
  </si>
  <si>
    <t>победитель</t>
  </si>
  <si>
    <t>призер</t>
  </si>
  <si>
    <t>участники</t>
  </si>
  <si>
    <t>участник</t>
  </si>
  <si>
    <t xml:space="preserve">Дата: 10.10.2023 г.
Присутствовали:  65 членов жюри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</si>
</sst>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2" fillId="32" borderId="0" xfId="0" applyFont="1" applyFill="1" applyAlignment="1">
      <alignment horizontal="left" vertical="top" wrapText="1"/>
    </xf>
    <xf numFmtId="0" fontId="3" fillId="32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6" fontId="3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51" fillId="0" borderId="15" xfId="0" applyFont="1" applyBorder="1" applyAlignment="1">
      <alignment vertical="top" wrapText="1"/>
    </xf>
    <xf numFmtId="0" fontId="52" fillId="0" borderId="16" xfId="0" applyFont="1" applyBorder="1" applyAlignment="1">
      <alignment vertical="top"/>
    </xf>
    <xf numFmtId="0" fontId="52" fillId="0" borderId="17" xfId="0" applyFont="1" applyBorder="1" applyAlignment="1">
      <alignment vertical="top"/>
    </xf>
    <xf numFmtId="0" fontId="52" fillId="0" borderId="18" xfId="0" applyFont="1" applyBorder="1" applyAlignment="1">
      <alignment vertical="top"/>
    </xf>
    <xf numFmtId="0" fontId="52" fillId="0" borderId="0" xfId="0" applyFont="1" applyAlignment="1">
      <alignment vertical="top"/>
    </xf>
    <xf numFmtId="0" fontId="52" fillId="0" borderId="19" xfId="0" applyFont="1" applyBorder="1" applyAlignment="1">
      <alignment vertical="top"/>
    </xf>
    <xf numFmtId="0" fontId="52" fillId="0" borderId="20" xfId="0" applyFont="1" applyBorder="1" applyAlignment="1">
      <alignment vertical="top"/>
    </xf>
    <xf numFmtId="0" fontId="52" fillId="0" borderId="21" xfId="0" applyFont="1" applyBorder="1" applyAlignment="1">
      <alignment vertical="top"/>
    </xf>
    <xf numFmtId="0" fontId="52" fillId="0" borderId="22" xfId="0" applyFont="1" applyBorder="1" applyAlignment="1">
      <alignment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0;&#1085;&#1089;&#1087;&#1077;&#1082;&#1090;&#1086;&#1088;%20&#1059;&#1054;\Downloads\&#1055;&#1088;&#1086;&#1090;&#1086;&#1082;&#1086;&#1083;%20&#1080;&#1089;&#1090;&#1086;&#1088;&#1080;&#1103;.%20&#1054;&#1062;%20&#8470;4%201%20&#1082;&#1086;&#1088;&#1087;&#1091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 класс"/>
      <sheetName val="7 класс"/>
      <sheetName val="8 класс"/>
      <sheetName val="9 класс"/>
      <sheetName val="10 класс"/>
      <sheetName val="11 класс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="80" zoomScaleNormal="80" zoomScalePageLayoutView="0" workbookViewId="0" topLeftCell="F9">
      <selection activeCell="F11" sqref="F11:F15"/>
    </sheetView>
  </sheetViews>
  <sheetFormatPr defaultColWidth="9.140625" defaultRowHeight="15"/>
  <cols>
    <col min="1" max="1" width="12.00390625" style="4" customWidth="1"/>
    <col min="2" max="2" width="7.00390625" style="4" bestFit="1" customWidth="1"/>
    <col min="3" max="3" width="18.28125" style="4" customWidth="1"/>
    <col min="4" max="4" width="7.7109375" style="2" bestFit="1" customWidth="1"/>
    <col min="5" max="5" width="23.28125" style="4" customWidth="1"/>
    <col min="6" max="6" width="52.57421875" style="4" customWidth="1"/>
    <col min="7" max="7" width="7.140625" style="4" bestFit="1" customWidth="1"/>
    <col min="8" max="10" width="9.7109375" style="2" customWidth="1"/>
    <col min="11" max="11" width="9.421875" style="2" customWidth="1"/>
    <col min="12" max="12" width="9.421875" style="27" customWidth="1"/>
    <col min="13" max="13" width="13.421875" style="4" customWidth="1"/>
    <col min="14" max="14" width="11.140625" style="27" customWidth="1"/>
    <col min="15" max="15" width="19.421875" style="4" customWidth="1"/>
    <col min="16" max="16" width="18.421875" style="4" customWidth="1"/>
    <col min="17" max="17" width="25.00390625" style="4" customWidth="1"/>
    <col min="18" max="16384" width="9.140625" style="4" customWidth="1"/>
  </cols>
  <sheetData>
    <row r="1" spans="1:30" ht="69.75" customHeight="1">
      <c r="A1" s="45" t="s">
        <v>21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AB1" s="19"/>
      <c r="AC1" s="19"/>
      <c r="AD1" s="19"/>
    </row>
    <row r="2" spans="1:17" s="1" customFormat="1" ht="94.5">
      <c r="A2" s="8" t="s">
        <v>6</v>
      </c>
      <c r="B2" s="11" t="s">
        <v>0</v>
      </c>
      <c r="C2" s="8" t="s">
        <v>14</v>
      </c>
      <c r="D2" s="10" t="s">
        <v>1</v>
      </c>
      <c r="E2" s="8" t="s">
        <v>2</v>
      </c>
      <c r="F2" s="8" t="s">
        <v>15</v>
      </c>
      <c r="G2" s="8" t="s">
        <v>9</v>
      </c>
      <c r="H2" s="10" t="s">
        <v>17</v>
      </c>
      <c r="I2" s="10" t="s">
        <v>18</v>
      </c>
      <c r="J2" s="10" t="s">
        <v>19</v>
      </c>
      <c r="K2" s="10" t="s">
        <v>20</v>
      </c>
      <c r="L2" s="13" t="s">
        <v>7</v>
      </c>
      <c r="M2" s="12" t="s">
        <v>4</v>
      </c>
      <c r="N2" s="13" t="s">
        <v>8</v>
      </c>
      <c r="O2" s="8" t="s">
        <v>10</v>
      </c>
      <c r="P2" s="8" t="s">
        <v>5</v>
      </c>
      <c r="Q2" s="8" t="s">
        <v>3</v>
      </c>
    </row>
    <row r="3" spans="1:17" s="1" customFormat="1" ht="63">
      <c r="A3" s="30" t="s">
        <v>32</v>
      </c>
      <c r="B3" s="30">
        <v>1</v>
      </c>
      <c r="C3" s="30" t="s">
        <v>34</v>
      </c>
      <c r="D3" s="30" t="s">
        <v>35</v>
      </c>
      <c r="E3" s="30" t="s">
        <v>36</v>
      </c>
      <c r="F3" s="30" t="s">
        <v>37</v>
      </c>
      <c r="G3" s="30" t="s">
        <v>38</v>
      </c>
      <c r="H3" s="30">
        <v>7</v>
      </c>
      <c r="I3" s="30">
        <v>13</v>
      </c>
      <c r="J3" s="30">
        <v>1</v>
      </c>
      <c r="K3" s="30">
        <v>10</v>
      </c>
      <c r="L3" s="36">
        <f>SUM(H3:K3)</f>
        <v>31</v>
      </c>
      <c r="M3" s="30">
        <v>0</v>
      </c>
      <c r="N3" s="36">
        <f>L3</f>
        <v>31</v>
      </c>
      <c r="O3" s="30" t="s">
        <v>149</v>
      </c>
      <c r="P3" s="30"/>
      <c r="Q3" s="30" t="s">
        <v>39</v>
      </c>
    </row>
    <row r="4" spans="1:17" ht="63">
      <c r="A4" s="30" t="s">
        <v>32</v>
      </c>
      <c r="B4" s="30">
        <v>5</v>
      </c>
      <c r="C4" s="30" t="s">
        <v>34</v>
      </c>
      <c r="D4" s="5" t="s">
        <v>40</v>
      </c>
      <c r="E4" s="5" t="s">
        <v>41</v>
      </c>
      <c r="F4" s="5" t="s">
        <v>37</v>
      </c>
      <c r="G4" s="5" t="s">
        <v>42</v>
      </c>
      <c r="H4" s="5">
        <v>5</v>
      </c>
      <c r="I4" s="5">
        <v>11.5</v>
      </c>
      <c r="J4" s="5">
        <v>1</v>
      </c>
      <c r="K4" s="5">
        <v>8</v>
      </c>
      <c r="L4" s="36">
        <f>SUM(H4:K4)</f>
        <v>25.5</v>
      </c>
      <c r="M4" s="30">
        <v>0</v>
      </c>
      <c r="N4" s="36">
        <f>L4</f>
        <v>25.5</v>
      </c>
      <c r="O4" s="18" t="s">
        <v>150</v>
      </c>
      <c r="P4" s="5"/>
      <c r="Q4" s="5" t="s">
        <v>39</v>
      </c>
    </row>
    <row r="5" spans="1:17" s="1" customFormat="1" ht="66" customHeight="1">
      <c r="A5" s="37" t="s">
        <v>32</v>
      </c>
      <c r="B5" s="37">
        <v>12</v>
      </c>
      <c r="C5" s="37" t="s">
        <v>33</v>
      </c>
      <c r="D5" s="18" t="s">
        <v>56</v>
      </c>
      <c r="E5" s="5" t="s">
        <v>57</v>
      </c>
      <c r="F5" s="18" t="s">
        <v>48</v>
      </c>
      <c r="G5" s="5">
        <v>7</v>
      </c>
      <c r="H5" s="18">
        <v>5</v>
      </c>
      <c r="I5" s="18">
        <v>3</v>
      </c>
      <c r="J5" s="18">
        <v>2</v>
      </c>
      <c r="K5" s="18">
        <v>8</v>
      </c>
      <c r="L5" s="17">
        <v>18</v>
      </c>
      <c r="M5" s="30">
        <v>0</v>
      </c>
      <c r="N5" s="17">
        <v>18</v>
      </c>
      <c r="O5" s="18" t="s">
        <v>151</v>
      </c>
      <c r="P5" s="18"/>
      <c r="Q5" s="18" t="s">
        <v>49</v>
      </c>
    </row>
    <row r="6" spans="1:17" ht="90.75" customHeight="1">
      <c r="A6" s="30" t="s">
        <v>32</v>
      </c>
      <c r="B6" s="30">
        <v>17</v>
      </c>
      <c r="C6" s="30" t="s">
        <v>34</v>
      </c>
      <c r="D6" s="18" t="s">
        <v>54</v>
      </c>
      <c r="E6" s="5" t="s">
        <v>55</v>
      </c>
      <c r="F6" s="18" t="s">
        <v>48</v>
      </c>
      <c r="G6" s="5">
        <v>7</v>
      </c>
      <c r="H6" s="18">
        <v>7</v>
      </c>
      <c r="I6" s="18">
        <v>2</v>
      </c>
      <c r="J6" s="18">
        <v>0</v>
      </c>
      <c r="K6" s="18">
        <v>7</v>
      </c>
      <c r="L6" s="17">
        <v>16</v>
      </c>
      <c r="M6" s="30">
        <v>0</v>
      </c>
      <c r="N6" s="17">
        <v>16</v>
      </c>
      <c r="O6" s="18" t="s">
        <v>151</v>
      </c>
      <c r="P6" s="18"/>
      <c r="Q6" s="18" t="s">
        <v>49</v>
      </c>
    </row>
    <row r="7" spans="1:17" s="1" customFormat="1" ht="63">
      <c r="A7" s="37" t="s">
        <v>32</v>
      </c>
      <c r="B7" s="30">
        <v>23</v>
      </c>
      <c r="C7" s="37" t="s">
        <v>33</v>
      </c>
      <c r="D7" s="5" t="s">
        <v>43</v>
      </c>
      <c r="E7" s="5" t="s">
        <v>44</v>
      </c>
      <c r="F7" s="5" t="s">
        <v>37</v>
      </c>
      <c r="G7" s="5" t="s">
        <v>45</v>
      </c>
      <c r="H7" s="5">
        <v>7</v>
      </c>
      <c r="I7" s="5">
        <v>5</v>
      </c>
      <c r="J7" s="5">
        <v>0</v>
      </c>
      <c r="K7" s="5">
        <v>2</v>
      </c>
      <c r="L7" s="17">
        <f>SUM(H7:K7)</f>
        <v>14</v>
      </c>
      <c r="M7" s="30">
        <v>0</v>
      </c>
      <c r="N7" s="17">
        <f>L7</f>
        <v>14</v>
      </c>
      <c r="O7" s="18" t="s">
        <v>151</v>
      </c>
      <c r="P7" s="5"/>
      <c r="Q7" s="5" t="s">
        <v>39</v>
      </c>
    </row>
    <row r="8" spans="1:17" s="1" customFormat="1" ht="78.75">
      <c r="A8" s="30" t="s">
        <v>32</v>
      </c>
      <c r="B8" s="37">
        <v>26</v>
      </c>
      <c r="C8" s="30" t="s">
        <v>34</v>
      </c>
      <c r="D8" s="18" t="s">
        <v>50</v>
      </c>
      <c r="E8" s="5" t="s">
        <v>51</v>
      </c>
      <c r="F8" s="18" t="s">
        <v>48</v>
      </c>
      <c r="G8" s="5">
        <v>7</v>
      </c>
      <c r="H8" s="18">
        <v>4</v>
      </c>
      <c r="I8" s="18">
        <v>7</v>
      </c>
      <c r="J8" s="18">
        <v>0</v>
      </c>
      <c r="K8" s="18">
        <v>2</v>
      </c>
      <c r="L8" s="17">
        <v>13</v>
      </c>
      <c r="M8" s="30">
        <v>0</v>
      </c>
      <c r="N8" s="17">
        <v>13</v>
      </c>
      <c r="O8" s="18" t="s">
        <v>151</v>
      </c>
      <c r="P8" s="18"/>
      <c r="Q8" s="18" t="s">
        <v>49</v>
      </c>
    </row>
    <row r="9" spans="1:17" s="1" customFormat="1" ht="78.75">
      <c r="A9" s="30" t="s">
        <v>32</v>
      </c>
      <c r="B9" s="37">
        <v>28</v>
      </c>
      <c r="C9" s="30" t="s">
        <v>34</v>
      </c>
      <c r="D9" s="18" t="s">
        <v>52</v>
      </c>
      <c r="E9" s="5" t="s">
        <v>53</v>
      </c>
      <c r="F9" s="18" t="s">
        <v>48</v>
      </c>
      <c r="G9" s="5">
        <v>7</v>
      </c>
      <c r="H9" s="18">
        <v>2</v>
      </c>
      <c r="I9" s="18">
        <v>2</v>
      </c>
      <c r="J9" s="18">
        <v>1</v>
      </c>
      <c r="K9" s="18">
        <v>7</v>
      </c>
      <c r="L9" s="17">
        <v>12</v>
      </c>
      <c r="M9" s="30">
        <v>0</v>
      </c>
      <c r="N9" s="17">
        <v>12</v>
      </c>
      <c r="O9" s="18" t="s">
        <v>151</v>
      </c>
      <c r="P9" s="18"/>
      <c r="Q9" s="18" t="s">
        <v>49</v>
      </c>
    </row>
    <row r="10" spans="1:17" s="1" customFormat="1" ht="60" customHeight="1">
      <c r="A10" s="30" t="s">
        <v>32</v>
      </c>
      <c r="B10" s="37">
        <v>30</v>
      </c>
      <c r="C10" s="30" t="s">
        <v>34</v>
      </c>
      <c r="D10" s="18" t="s">
        <v>46</v>
      </c>
      <c r="E10" s="5" t="s">
        <v>47</v>
      </c>
      <c r="F10" s="18" t="s">
        <v>48</v>
      </c>
      <c r="G10" s="5">
        <v>7</v>
      </c>
      <c r="H10" s="18">
        <v>4</v>
      </c>
      <c r="I10" s="18">
        <v>7</v>
      </c>
      <c r="J10" s="18">
        <v>0</v>
      </c>
      <c r="K10" s="18">
        <v>0</v>
      </c>
      <c r="L10" s="17">
        <v>11</v>
      </c>
      <c r="M10" s="30">
        <v>0</v>
      </c>
      <c r="N10" s="17">
        <v>11</v>
      </c>
      <c r="O10" s="18" t="s">
        <v>151</v>
      </c>
      <c r="P10" s="18"/>
      <c r="Q10" s="18" t="s">
        <v>49</v>
      </c>
    </row>
    <row r="11" spans="1:17" ht="15.75">
      <c r="A11" s="9"/>
      <c r="B11" s="5"/>
      <c r="C11" s="5"/>
      <c r="D11" s="18"/>
      <c r="E11" s="18"/>
      <c r="F11" s="9"/>
      <c r="G11" s="9"/>
      <c r="H11" s="9"/>
      <c r="I11" s="9"/>
      <c r="J11" s="9"/>
      <c r="K11" s="9"/>
      <c r="L11" s="35"/>
      <c r="M11" s="9"/>
      <c r="N11" s="35"/>
      <c r="O11" s="5"/>
      <c r="P11" s="9"/>
      <c r="Q11" s="9"/>
    </row>
    <row r="12" spans="1:17" ht="15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17"/>
      <c r="M12" s="9"/>
      <c r="N12" s="17"/>
      <c r="O12" s="5"/>
      <c r="P12" s="5"/>
      <c r="Q12" s="5"/>
    </row>
    <row r="13" spans="1:17" ht="15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17"/>
      <c r="M13" s="9"/>
      <c r="N13" s="17"/>
      <c r="O13" s="5"/>
      <c r="P13" s="5"/>
      <c r="Q13" s="5"/>
    </row>
    <row r="14" spans="1:17" ht="15.75">
      <c r="A14" s="5"/>
      <c r="B14" s="5"/>
      <c r="C14" s="5"/>
      <c r="D14" s="18"/>
      <c r="E14" s="18"/>
      <c r="F14" s="5"/>
      <c r="G14" s="5"/>
      <c r="H14" s="5"/>
      <c r="I14" s="5"/>
      <c r="J14" s="5"/>
      <c r="K14" s="5"/>
      <c r="L14" s="17"/>
      <c r="M14" s="9"/>
      <c r="N14" s="17"/>
      <c r="O14" s="5"/>
      <c r="P14" s="5"/>
      <c r="Q14" s="5"/>
    </row>
    <row r="15" spans="1:21" ht="18.75">
      <c r="A15" s="34"/>
      <c r="B15" s="34"/>
      <c r="C15" s="34"/>
      <c r="D15" s="42"/>
      <c r="E15" s="34"/>
      <c r="F15" s="46" t="s">
        <v>153</v>
      </c>
      <c r="G15" s="47"/>
      <c r="H15" s="47"/>
      <c r="I15" s="47"/>
      <c r="J15" s="47"/>
      <c r="K15" s="48"/>
      <c r="L15" s="34"/>
      <c r="M15" s="34"/>
      <c r="N15" s="34"/>
      <c r="O15" s="34"/>
      <c r="P15" s="43"/>
      <c r="Q15" s="34"/>
      <c r="R15" s="43"/>
      <c r="S15" s="44"/>
      <c r="T15" s="34"/>
      <c r="U15" s="34"/>
    </row>
    <row r="16" spans="1:21" ht="18.75">
      <c r="A16" s="34"/>
      <c r="B16" s="34"/>
      <c r="C16" s="34"/>
      <c r="D16" s="42"/>
      <c r="E16" s="34"/>
      <c r="F16" s="49"/>
      <c r="G16" s="50"/>
      <c r="H16" s="50"/>
      <c r="I16" s="50"/>
      <c r="J16" s="50"/>
      <c r="K16" s="51"/>
      <c r="L16" s="34"/>
      <c r="M16" s="34"/>
      <c r="N16" s="34"/>
      <c r="O16" s="34"/>
      <c r="P16" s="43"/>
      <c r="Q16" s="34"/>
      <c r="R16" s="43"/>
      <c r="S16" s="44"/>
      <c r="T16" s="34"/>
      <c r="U16" s="34"/>
    </row>
    <row r="17" spans="1:21" ht="18.75">
      <c r="A17" s="34"/>
      <c r="B17" s="34"/>
      <c r="C17" s="34"/>
      <c r="D17" s="34"/>
      <c r="E17" s="34"/>
      <c r="F17" s="49"/>
      <c r="G17" s="50"/>
      <c r="H17" s="50"/>
      <c r="I17" s="50"/>
      <c r="J17" s="50"/>
      <c r="K17" s="51"/>
      <c r="L17" s="34"/>
      <c r="M17" s="34"/>
      <c r="N17" s="34"/>
      <c r="O17" s="34"/>
      <c r="P17" s="43"/>
      <c r="Q17" s="34"/>
      <c r="R17" s="43"/>
      <c r="S17" s="44"/>
      <c r="T17" s="34"/>
      <c r="U17" s="34"/>
    </row>
    <row r="18" spans="1:21" ht="18.75">
      <c r="A18" s="34"/>
      <c r="B18" s="34"/>
      <c r="C18" s="34"/>
      <c r="D18" s="42"/>
      <c r="E18" s="34"/>
      <c r="F18" s="49"/>
      <c r="G18" s="50"/>
      <c r="H18" s="50"/>
      <c r="I18" s="50"/>
      <c r="J18" s="50"/>
      <c r="K18" s="51"/>
      <c r="L18" s="34"/>
      <c r="M18" s="34"/>
      <c r="N18" s="34"/>
      <c r="O18" s="34"/>
      <c r="P18" s="43"/>
      <c r="Q18" s="34"/>
      <c r="R18" s="43"/>
      <c r="S18" s="44"/>
      <c r="T18" s="34"/>
      <c r="U18" s="34"/>
    </row>
    <row r="19" spans="1:21" ht="18.75">
      <c r="A19" s="34"/>
      <c r="B19" s="34"/>
      <c r="C19" s="34"/>
      <c r="D19" s="42"/>
      <c r="E19" s="34"/>
      <c r="F19" s="52"/>
      <c r="G19" s="53"/>
      <c r="H19" s="53"/>
      <c r="I19" s="53"/>
      <c r="J19" s="53"/>
      <c r="K19" s="54"/>
      <c r="L19" s="34"/>
      <c r="M19" s="34"/>
      <c r="N19" s="34"/>
      <c r="O19" s="34"/>
      <c r="P19" s="43"/>
      <c r="Q19" s="34"/>
      <c r="R19" s="43"/>
      <c r="S19" s="44"/>
      <c r="T19" s="34"/>
      <c r="U19" s="34"/>
    </row>
  </sheetData>
  <sheetProtection/>
  <mergeCells count="2">
    <mergeCell ref="A1:P1"/>
    <mergeCell ref="F15:K1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8"/>
  <sheetViews>
    <sheetView zoomScale="60" zoomScaleNormal="60" zoomScalePageLayoutView="0" workbookViewId="0" topLeftCell="A10">
      <selection activeCell="F11" sqref="F11:F13"/>
    </sheetView>
  </sheetViews>
  <sheetFormatPr defaultColWidth="9.140625" defaultRowHeight="15"/>
  <cols>
    <col min="1" max="1" width="12.140625" style="4" customWidth="1"/>
    <col min="2" max="2" width="7.00390625" style="4" bestFit="1" customWidth="1"/>
    <col min="3" max="3" width="21.421875" style="6" customWidth="1"/>
    <col min="4" max="4" width="12.7109375" style="2" customWidth="1"/>
    <col min="5" max="5" width="27.421875" style="4" customWidth="1"/>
    <col min="6" max="6" width="39.140625" style="4" customWidth="1"/>
    <col min="7" max="7" width="7.140625" style="4" bestFit="1" customWidth="1"/>
    <col min="8" max="11" width="9.7109375" style="2" customWidth="1"/>
    <col min="12" max="12" width="9.421875" style="27" customWidth="1"/>
    <col min="13" max="13" width="10.140625" style="4" customWidth="1"/>
    <col min="14" max="14" width="8.140625" style="27" bestFit="1" customWidth="1"/>
    <col min="15" max="15" width="18.8515625" style="4" customWidth="1"/>
    <col min="16" max="16" width="21.7109375" style="4" customWidth="1"/>
    <col min="17" max="17" width="20.57421875" style="4" customWidth="1"/>
    <col min="18" max="16384" width="9.140625" style="4" customWidth="1"/>
  </cols>
  <sheetData>
    <row r="1" spans="1:28" ht="69.75" customHeight="1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Z1" s="19"/>
      <c r="AA1" s="19"/>
      <c r="AB1" s="19"/>
    </row>
    <row r="2" spans="1:17" s="1" customFormat="1" ht="110.25">
      <c r="A2" s="15" t="s">
        <v>6</v>
      </c>
      <c r="B2" s="14" t="s">
        <v>0</v>
      </c>
      <c r="C2" s="15" t="s">
        <v>14</v>
      </c>
      <c r="D2" s="20" t="s">
        <v>1</v>
      </c>
      <c r="E2" s="15" t="s">
        <v>2</v>
      </c>
      <c r="F2" s="15" t="s">
        <v>15</v>
      </c>
      <c r="G2" s="15" t="s">
        <v>9</v>
      </c>
      <c r="H2" s="20" t="s">
        <v>11</v>
      </c>
      <c r="I2" s="20" t="s">
        <v>12</v>
      </c>
      <c r="J2" s="20" t="s">
        <v>13</v>
      </c>
      <c r="K2" s="20" t="s">
        <v>31</v>
      </c>
      <c r="L2" s="16" t="s">
        <v>16</v>
      </c>
      <c r="M2" s="15" t="s">
        <v>4</v>
      </c>
      <c r="N2" s="16" t="s">
        <v>8</v>
      </c>
      <c r="O2" s="15" t="s">
        <v>10</v>
      </c>
      <c r="P2" s="15" t="s">
        <v>5</v>
      </c>
      <c r="Q2" s="15" t="s">
        <v>3</v>
      </c>
    </row>
    <row r="3" spans="1:17" s="1" customFormat="1" ht="50.25" customHeight="1">
      <c r="A3" s="5" t="s">
        <v>32</v>
      </c>
      <c r="B3" s="5">
        <v>2</v>
      </c>
      <c r="C3" s="5" t="s">
        <v>34</v>
      </c>
      <c r="D3" s="5" t="s">
        <v>58</v>
      </c>
      <c r="E3" s="5" t="s">
        <v>59</v>
      </c>
      <c r="F3" s="5" t="s">
        <v>37</v>
      </c>
      <c r="G3" s="5" t="s">
        <v>60</v>
      </c>
      <c r="H3" s="5">
        <v>9</v>
      </c>
      <c r="I3" s="5">
        <v>15</v>
      </c>
      <c r="J3" s="5">
        <v>1</v>
      </c>
      <c r="K3" s="5">
        <v>8</v>
      </c>
      <c r="L3" s="17">
        <f>SUM(H3:K3)</f>
        <v>33</v>
      </c>
      <c r="M3" s="18">
        <v>0</v>
      </c>
      <c r="N3" s="17">
        <f>L3</f>
        <v>33</v>
      </c>
      <c r="O3" s="18" t="s">
        <v>149</v>
      </c>
      <c r="P3" s="5"/>
      <c r="Q3" s="5" t="s">
        <v>39</v>
      </c>
    </row>
    <row r="4" spans="1:17" s="1" customFormat="1" ht="94.5">
      <c r="A4" s="18" t="s">
        <v>32</v>
      </c>
      <c r="B4" s="18">
        <v>19</v>
      </c>
      <c r="C4" s="18" t="s">
        <v>33</v>
      </c>
      <c r="D4" s="5" t="s">
        <v>61</v>
      </c>
      <c r="E4" s="5" t="s">
        <v>62</v>
      </c>
      <c r="F4" s="5" t="s">
        <v>37</v>
      </c>
      <c r="G4" s="5" t="s">
        <v>63</v>
      </c>
      <c r="H4" s="5">
        <v>4</v>
      </c>
      <c r="I4" s="5">
        <v>12</v>
      </c>
      <c r="J4" s="5">
        <v>1</v>
      </c>
      <c r="K4" s="5">
        <v>10</v>
      </c>
      <c r="L4" s="17">
        <f>SUM(H4:K4)</f>
        <v>27</v>
      </c>
      <c r="M4" s="18">
        <v>0</v>
      </c>
      <c r="N4" s="17">
        <f>L4</f>
        <v>27</v>
      </c>
      <c r="O4" s="18" t="s">
        <v>150</v>
      </c>
      <c r="P4" s="5"/>
      <c r="Q4" s="5" t="s">
        <v>39</v>
      </c>
    </row>
    <row r="5" spans="1:17" s="1" customFormat="1" ht="75.75" customHeight="1">
      <c r="A5" s="5" t="s">
        <v>32</v>
      </c>
      <c r="B5" s="18">
        <v>21</v>
      </c>
      <c r="C5" s="5" t="s">
        <v>34</v>
      </c>
      <c r="D5" s="5" t="s">
        <v>64</v>
      </c>
      <c r="E5" s="5" t="s">
        <v>65</v>
      </c>
      <c r="F5" s="5" t="s">
        <v>37</v>
      </c>
      <c r="G5" s="5" t="s">
        <v>60</v>
      </c>
      <c r="H5" s="5">
        <v>6</v>
      </c>
      <c r="I5" s="5">
        <v>10.5</v>
      </c>
      <c r="J5" s="5">
        <v>0</v>
      </c>
      <c r="K5" s="5">
        <v>8.5</v>
      </c>
      <c r="L5" s="17">
        <f>SUM(H5:K5)</f>
        <v>25</v>
      </c>
      <c r="M5" s="18">
        <v>0</v>
      </c>
      <c r="N5" s="17">
        <f>L5</f>
        <v>25</v>
      </c>
      <c r="O5" s="5" t="s">
        <v>152</v>
      </c>
      <c r="P5" s="5"/>
      <c r="Q5" s="5" t="s">
        <v>39</v>
      </c>
    </row>
    <row r="6" spans="1:17" s="1" customFormat="1" ht="94.5">
      <c r="A6" s="18" t="s">
        <v>32</v>
      </c>
      <c r="B6" s="18">
        <v>22</v>
      </c>
      <c r="C6" s="18" t="s">
        <v>33</v>
      </c>
      <c r="D6" s="5" t="s">
        <v>66</v>
      </c>
      <c r="E6" s="5" t="s">
        <v>67</v>
      </c>
      <c r="F6" s="5" t="s">
        <v>37</v>
      </c>
      <c r="G6" s="5" t="s">
        <v>68</v>
      </c>
      <c r="H6" s="5">
        <v>5</v>
      </c>
      <c r="I6" s="5">
        <v>9.5</v>
      </c>
      <c r="J6" s="5">
        <v>0</v>
      </c>
      <c r="K6" s="5">
        <v>9.5</v>
      </c>
      <c r="L6" s="17">
        <f>SUM(H6:K6)</f>
        <v>24</v>
      </c>
      <c r="M6" s="18">
        <v>0</v>
      </c>
      <c r="N6" s="17">
        <f>L6</f>
        <v>24</v>
      </c>
      <c r="O6" s="5" t="s">
        <v>152</v>
      </c>
      <c r="P6" s="5"/>
      <c r="Q6" s="5" t="s">
        <v>39</v>
      </c>
    </row>
    <row r="7" spans="1:17" s="1" customFormat="1" ht="94.5">
      <c r="A7" s="5" t="s">
        <v>32</v>
      </c>
      <c r="B7" s="5">
        <v>23</v>
      </c>
      <c r="C7" s="5" t="s">
        <v>34</v>
      </c>
      <c r="D7" s="5" t="s">
        <v>69</v>
      </c>
      <c r="E7" s="5" t="s">
        <v>70</v>
      </c>
      <c r="F7" s="5" t="s">
        <v>37</v>
      </c>
      <c r="G7" s="5" t="s">
        <v>60</v>
      </c>
      <c r="H7" s="5">
        <v>5</v>
      </c>
      <c r="I7" s="5">
        <v>9</v>
      </c>
      <c r="J7" s="5">
        <v>0</v>
      </c>
      <c r="K7" s="5">
        <v>9.5</v>
      </c>
      <c r="L7" s="17">
        <f>SUM(H7:K7)</f>
        <v>23.5</v>
      </c>
      <c r="M7" s="18">
        <v>0</v>
      </c>
      <c r="N7" s="17">
        <f>L7</f>
        <v>23.5</v>
      </c>
      <c r="O7" s="5" t="s">
        <v>152</v>
      </c>
      <c r="P7" s="5"/>
      <c r="Q7" s="5" t="s">
        <v>39</v>
      </c>
    </row>
    <row r="8" spans="1:17" s="1" customFormat="1" ht="94.5">
      <c r="A8" s="18" t="s">
        <v>32</v>
      </c>
      <c r="B8" s="18">
        <v>24</v>
      </c>
      <c r="C8" s="18" t="s">
        <v>33</v>
      </c>
      <c r="D8" s="5" t="s">
        <v>71</v>
      </c>
      <c r="E8" s="5" t="s">
        <v>72</v>
      </c>
      <c r="F8" s="5" t="s">
        <v>37</v>
      </c>
      <c r="G8" s="5" t="s">
        <v>63</v>
      </c>
      <c r="H8" s="5">
        <v>2</v>
      </c>
      <c r="I8" s="5">
        <v>11</v>
      </c>
      <c r="J8" s="5">
        <v>0</v>
      </c>
      <c r="K8" s="5">
        <v>10</v>
      </c>
      <c r="L8" s="17">
        <f>SUM(H8:K8)</f>
        <v>23</v>
      </c>
      <c r="M8" s="18">
        <v>0</v>
      </c>
      <c r="N8" s="17">
        <f>L8</f>
        <v>23</v>
      </c>
      <c r="O8" s="5" t="s">
        <v>152</v>
      </c>
      <c r="P8" s="5"/>
      <c r="Q8" s="5" t="s">
        <v>39</v>
      </c>
    </row>
    <row r="9" spans="1:17" s="1" customFormat="1" ht="94.5">
      <c r="A9" s="18" t="s">
        <v>32</v>
      </c>
      <c r="B9" s="5">
        <v>26</v>
      </c>
      <c r="C9" s="18" t="s">
        <v>33</v>
      </c>
      <c r="D9" s="5" t="s">
        <v>73</v>
      </c>
      <c r="E9" s="5" t="s">
        <v>74</v>
      </c>
      <c r="F9" s="5" t="s">
        <v>37</v>
      </c>
      <c r="G9" s="5" t="s">
        <v>63</v>
      </c>
      <c r="H9" s="5">
        <v>2</v>
      </c>
      <c r="I9" s="5">
        <v>10</v>
      </c>
      <c r="J9" s="5">
        <v>0</v>
      </c>
      <c r="K9" s="5">
        <v>10</v>
      </c>
      <c r="L9" s="17">
        <f>SUM(H9:K9)</f>
        <v>22</v>
      </c>
      <c r="M9" s="18">
        <v>0</v>
      </c>
      <c r="N9" s="17">
        <f>L9</f>
        <v>22</v>
      </c>
      <c r="O9" s="5" t="s">
        <v>152</v>
      </c>
      <c r="P9" s="5"/>
      <c r="Q9" s="5" t="s">
        <v>39</v>
      </c>
    </row>
    <row r="10" spans="1:17" s="1" customFormat="1" ht="89.25" customHeight="1" thickBot="1">
      <c r="A10" s="18" t="s">
        <v>32</v>
      </c>
      <c r="B10" s="18">
        <v>33</v>
      </c>
      <c r="C10" s="18" t="s">
        <v>33</v>
      </c>
      <c r="D10" s="39" t="s">
        <v>75</v>
      </c>
      <c r="E10" s="39" t="s">
        <v>76</v>
      </c>
      <c r="F10" s="5" t="s">
        <v>37</v>
      </c>
      <c r="G10" s="5" t="s">
        <v>60</v>
      </c>
      <c r="H10" s="5">
        <v>4</v>
      </c>
      <c r="I10" s="5">
        <v>9.5</v>
      </c>
      <c r="J10" s="5">
        <v>0</v>
      </c>
      <c r="K10" s="5">
        <v>6</v>
      </c>
      <c r="L10" s="17">
        <f>SUM(H10:K10)</f>
        <v>19.5</v>
      </c>
      <c r="M10" s="18">
        <v>0</v>
      </c>
      <c r="N10" s="17">
        <f>L10</f>
        <v>19.5</v>
      </c>
      <c r="O10" s="5" t="s">
        <v>152</v>
      </c>
      <c r="P10" s="5"/>
      <c r="Q10" s="5" t="s">
        <v>39</v>
      </c>
    </row>
    <row r="14" spans="1:21" ht="18.75">
      <c r="A14" s="34"/>
      <c r="B14" s="34"/>
      <c r="C14" s="34"/>
      <c r="D14" s="42"/>
      <c r="E14" s="34"/>
      <c r="F14" s="46" t="s">
        <v>153</v>
      </c>
      <c r="G14" s="47"/>
      <c r="H14" s="47"/>
      <c r="I14" s="47"/>
      <c r="J14" s="47"/>
      <c r="K14" s="48"/>
      <c r="L14" s="34"/>
      <c r="M14" s="34"/>
      <c r="N14" s="34"/>
      <c r="O14" s="34"/>
      <c r="P14" s="43"/>
      <c r="Q14" s="34"/>
      <c r="R14" s="43"/>
      <c r="S14" s="44"/>
      <c r="T14" s="34"/>
      <c r="U14" s="34"/>
    </row>
    <row r="15" spans="1:21" ht="18.75">
      <c r="A15" s="34"/>
      <c r="B15" s="34"/>
      <c r="C15" s="34"/>
      <c r="D15" s="42"/>
      <c r="E15" s="34"/>
      <c r="F15" s="49"/>
      <c r="G15" s="50"/>
      <c r="H15" s="50"/>
      <c r="I15" s="50"/>
      <c r="J15" s="50"/>
      <c r="K15" s="51"/>
      <c r="L15" s="34"/>
      <c r="M15" s="34"/>
      <c r="N15" s="34"/>
      <c r="O15" s="34"/>
      <c r="P15" s="43"/>
      <c r="Q15" s="34"/>
      <c r="R15" s="43"/>
      <c r="S15" s="44"/>
      <c r="T15" s="34"/>
      <c r="U15" s="34"/>
    </row>
    <row r="16" spans="1:21" ht="18.75">
      <c r="A16" s="34"/>
      <c r="B16" s="34"/>
      <c r="C16" s="34"/>
      <c r="D16" s="34"/>
      <c r="E16" s="34"/>
      <c r="F16" s="49"/>
      <c r="G16" s="50"/>
      <c r="H16" s="50"/>
      <c r="I16" s="50"/>
      <c r="J16" s="50"/>
      <c r="K16" s="51"/>
      <c r="L16" s="34"/>
      <c r="M16" s="34"/>
      <c r="N16" s="34"/>
      <c r="O16" s="34"/>
      <c r="P16" s="43"/>
      <c r="Q16" s="34"/>
      <c r="R16" s="43"/>
      <c r="S16" s="44"/>
      <c r="T16" s="34"/>
      <c r="U16" s="34"/>
    </row>
    <row r="17" spans="1:21" ht="18.75">
      <c r="A17" s="34"/>
      <c r="B17" s="34"/>
      <c r="C17" s="34"/>
      <c r="D17" s="42"/>
      <c r="E17" s="34"/>
      <c r="F17" s="49"/>
      <c r="G17" s="50"/>
      <c r="H17" s="50"/>
      <c r="I17" s="50"/>
      <c r="J17" s="50"/>
      <c r="K17" s="51"/>
      <c r="L17" s="34"/>
      <c r="M17" s="34"/>
      <c r="N17" s="34"/>
      <c r="O17" s="34"/>
      <c r="P17" s="43"/>
      <c r="Q17" s="34"/>
      <c r="R17" s="43"/>
      <c r="S17" s="44"/>
      <c r="T17" s="34"/>
      <c r="U17" s="34"/>
    </row>
    <row r="18" spans="1:21" ht="18.75">
      <c r="A18" s="34"/>
      <c r="B18" s="34"/>
      <c r="C18" s="34"/>
      <c r="D18" s="42"/>
      <c r="E18" s="34"/>
      <c r="F18" s="52"/>
      <c r="G18" s="53"/>
      <c r="H18" s="53"/>
      <c r="I18" s="53"/>
      <c r="J18" s="53"/>
      <c r="K18" s="54"/>
      <c r="L18" s="34"/>
      <c r="M18" s="34"/>
      <c r="N18" s="34"/>
      <c r="O18" s="34"/>
      <c r="P18" s="43"/>
      <c r="Q18" s="34"/>
      <c r="R18" s="43"/>
      <c r="S18" s="44"/>
      <c r="T18" s="34"/>
      <c r="U18" s="34"/>
    </row>
  </sheetData>
  <sheetProtection/>
  <mergeCells count="2">
    <mergeCell ref="A1:N1"/>
    <mergeCell ref="F14:K1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4"/>
  <sheetViews>
    <sheetView zoomScale="70" zoomScaleNormal="70" zoomScaleSheetLayoutView="66" zoomScalePageLayoutView="0" workbookViewId="0" topLeftCell="A9">
      <selection activeCell="F10" sqref="F10:F11"/>
    </sheetView>
  </sheetViews>
  <sheetFormatPr defaultColWidth="9.140625" defaultRowHeight="15"/>
  <cols>
    <col min="1" max="1" width="13.421875" style="4" customWidth="1"/>
    <col min="2" max="2" width="7.00390625" style="4" bestFit="1" customWidth="1"/>
    <col min="3" max="3" width="19.140625" style="4" customWidth="1"/>
    <col min="4" max="4" width="13.140625" style="2" customWidth="1"/>
    <col min="5" max="5" width="27.421875" style="4" customWidth="1"/>
    <col min="6" max="6" width="36.421875" style="4" customWidth="1"/>
    <col min="7" max="7" width="7.140625" style="4" bestFit="1" customWidth="1"/>
    <col min="8" max="8" width="9.7109375" style="2" customWidth="1"/>
    <col min="9" max="10" width="9.421875" style="2" customWidth="1"/>
    <col min="11" max="11" width="9.421875" style="27" customWidth="1"/>
    <col min="12" max="12" width="14.00390625" style="4" customWidth="1"/>
    <col min="13" max="13" width="10.28125" style="28" customWidth="1"/>
    <col min="14" max="14" width="15.57421875" style="4" customWidth="1"/>
    <col min="15" max="15" width="13.57421875" style="4" customWidth="1"/>
    <col min="16" max="16" width="25.140625" style="4" customWidth="1"/>
    <col min="17" max="16384" width="9.140625" style="4" customWidth="1"/>
  </cols>
  <sheetData>
    <row r="1" spans="1:27" ht="69.75" customHeight="1">
      <c r="A1" s="45" t="s">
        <v>25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Y1" s="19"/>
      <c r="Z1" s="19"/>
      <c r="AA1" s="19"/>
    </row>
    <row r="2" spans="1:16" s="24" customFormat="1" ht="94.5">
      <c r="A2" s="21" t="s">
        <v>6</v>
      </c>
      <c r="B2" s="26" t="s">
        <v>0</v>
      </c>
      <c r="C2" s="21" t="s">
        <v>14</v>
      </c>
      <c r="D2" s="22" t="s">
        <v>1</v>
      </c>
      <c r="E2" s="21" t="s">
        <v>2</v>
      </c>
      <c r="F2" s="21" t="s">
        <v>15</v>
      </c>
      <c r="G2" s="21" t="s">
        <v>9</v>
      </c>
      <c r="H2" s="22" t="s">
        <v>23</v>
      </c>
      <c r="I2" s="22" t="s">
        <v>24</v>
      </c>
      <c r="J2" s="22" t="s">
        <v>19</v>
      </c>
      <c r="K2" s="23" t="s">
        <v>7</v>
      </c>
      <c r="L2" s="21" t="s">
        <v>4</v>
      </c>
      <c r="M2" s="23" t="s">
        <v>8</v>
      </c>
      <c r="N2" s="21" t="s">
        <v>10</v>
      </c>
      <c r="O2" s="21" t="s">
        <v>5</v>
      </c>
      <c r="P2" s="21" t="s">
        <v>3</v>
      </c>
    </row>
    <row r="3" spans="1:16" s="1" customFormat="1" ht="94.5">
      <c r="A3" s="34" t="e">
        <f>#REF!</f>
        <v>#REF!</v>
      </c>
      <c r="B3" s="34">
        <v>4</v>
      </c>
      <c r="C3" s="34" t="s">
        <v>33</v>
      </c>
      <c r="D3" s="34" t="s">
        <v>77</v>
      </c>
      <c r="E3" s="34" t="s">
        <v>78</v>
      </c>
      <c r="F3" s="34" t="s">
        <v>37</v>
      </c>
      <c r="G3" s="34" t="s">
        <v>79</v>
      </c>
      <c r="H3" s="34">
        <v>6</v>
      </c>
      <c r="I3" s="34">
        <v>18</v>
      </c>
      <c r="J3" s="34">
        <v>4</v>
      </c>
      <c r="K3" s="41">
        <f>SUM(G3:J3)</f>
        <v>28</v>
      </c>
      <c r="L3" s="34">
        <v>0</v>
      </c>
      <c r="M3" s="41">
        <f>K3</f>
        <v>28</v>
      </c>
      <c r="N3" s="34" t="s">
        <v>149</v>
      </c>
      <c r="O3" s="34"/>
      <c r="P3" s="40" t="s">
        <v>39</v>
      </c>
    </row>
    <row r="4" spans="1:16" s="1" customFormat="1" ht="94.5">
      <c r="A4" s="34" t="e">
        <f>#REF!</f>
        <v>#REF!</v>
      </c>
      <c r="B4" s="34">
        <v>5</v>
      </c>
      <c r="C4" s="34" t="s">
        <v>33</v>
      </c>
      <c r="D4" s="34" t="s">
        <v>80</v>
      </c>
      <c r="E4" s="34" t="s">
        <v>81</v>
      </c>
      <c r="F4" s="34" t="s">
        <v>37</v>
      </c>
      <c r="G4" s="34" t="s">
        <v>79</v>
      </c>
      <c r="H4" s="34">
        <v>6</v>
      </c>
      <c r="I4" s="34">
        <v>19</v>
      </c>
      <c r="J4" s="34">
        <v>1</v>
      </c>
      <c r="K4" s="41">
        <f>SUM(G4:J4)</f>
        <v>26</v>
      </c>
      <c r="L4" s="34">
        <v>0</v>
      </c>
      <c r="M4" s="41">
        <f>K4</f>
        <v>26</v>
      </c>
      <c r="N4" s="34" t="s">
        <v>149</v>
      </c>
      <c r="O4" s="34"/>
      <c r="P4" s="40" t="s">
        <v>39</v>
      </c>
    </row>
    <row r="5" spans="1:16" s="1" customFormat="1" ht="94.5">
      <c r="A5" s="34" t="e">
        <f>#REF!</f>
        <v>#REF!</v>
      </c>
      <c r="B5" s="34">
        <v>7</v>
      </c>
      <c r="C5" s="34" t="s">
        <v>33</v>
      </c>
      <c r="D5" s="34" t="s">
        <v>82</v>
      </c>
      <c r="E5" s="34" t="s">
        <v>83</v>
      </c>
      <c r="F5" s="34" t="s">
        <v>37</v>
      </c>
      <c r="G5" s="34" t="s">
        <v>84</v>
      </c>
      <c r="H5" s="34">
        <v>6</v>
      </c>
      <c r="I5" s="34">
        <v>19</v>
      </c>
      <c r="J5" s="34">
        <v>0</v>
      </c>
      <c r="K5" s="41">
        <f>SUM(G5:J5)</f>
        <v>25</v>
      </c>
      <c r="L5" s="34">
        <v>0</v>
      </c>
      <c r="M5" s="41">
        <f>K5</f>
        <v>25</v>
      </c>
      <c r="N5" s="34" t="s">
        <v>149</v>
      </c>
      <c r="O5" s="34"/>
      <c r="P5" s="40" t="s">
        <v>39</v>
      </c>
    </row>
    <row r="6" spans="1:16" ht="94.5">
      <c r="A6" s="34" t="e">
        <f>#REF!</f>
        <v>#REF!</v>
      </c>
      <c r="B6" s="34">
        <v>10</v>
      </c>
      <c r="C6" s="34" t="s">
        <v>33</v>
      </c>
      <c r="D6" s="34" t="s">
        <v>85</v>
      </c>
      <c r="E6" s="34" t="s">
        <v>86</v>
      </c>
      <c r="F6" s="34" t="s">
        <v>37</v>
      </c>
      <c r="G6" s="34" t="s">
        <v>79</v>
      </c>
      <c r="H6" s="34">
        <v>6</v>
      </c>
      <c r="I6" s="34">
        <v>16.5</v>
      </c>
      <c r="J6" s="34">
        <v>0</v>
      </c>
      <c r="K6" s="41">
        <f>SUM(G6:J6)</f>
        <v>22.5</v>
      </c>
      <c r="L6" s="34">
        <v>0</v>
      </c>
      <c r="M6" s="41">
        <f>K6</f>
        <v>22.5</v>
      </c>
      <c r="N6" s="34" t="s">
        <v>150</v>
      </c>
      <c r="O6" s="34"/>
      <c r="P6" s="40" t="s">
        <v>39</v>
      </c>
    </row>
    <row r="7" spans="1:16" s="1" customFormat="1" ht="98.25" customHeight="1">
      <c r="A7" s="34" t="e">
        <f>#REF!</f>
        <v>#REF!</v>
      </c>
      <c r="B7" s="34">
        <v>12</v>
      </c>
      <c r="C7" s="34" t="s">
        <v>33</v>
      </c>
      <c r="D7" s="34" t="s">
        <v>87</v>
      </c>
      <c r="E7" s="34" t="s">
        <v>88</v>
      </c>
      <c r="F7" s="34" t="s">
        <v>37</v>
      </c>
      <c r="G7" s="34" t="s">
        <v>79</v>
      </c>
      <c r="H7" s="34">
        <v>3</v>
      </c>
      <c r="I7" s="34">
        <v>19</v>
      </c>
      <c r="J7" s="34">
        <v>0</v>
      </c>
      <c r="K7" s="41">
        <f>SUM(G7:J7)</f>
        <v>22</v>
      </c>
      <c r="L7" s="34">
        <v>0</v>
      </c>
      <c r="M7" s="41">
        <f>K7</f>
        <v>22</v>
      </c>
      <c r="N7" s="34" t="s">
        <v>150</v>
      </c>
      <c r="O7" s="34"/>
      <c r="P7" s="40" t="s">
        <v>39</v>
      </c>
    </row>
    <row r="8" spans="1:16" s="1" customFormat="1" ht="94.5">
      <c r="A8" s="34" t="e">
        <f>#REF!</f>
        <v>#REF!</v>
      </c>
      <c r="B8" s="34">
        <v>24</v>
      </c>
      <c r="C8" s="34" t="s">
        <v>33</v>
      </c>
      <c r="D8" s="31" t="s">
        <v>97</v>
      </c>
      <c r="E8" s="31" t="s">
        <v>98</v>
      </c>
      <c r="F8" s="31" t="s">
        <v>48</v>
      </c>
      <c r="G8" s="34">
        <v>9</v>
      </c>
      <c r="H8" s="34">
        <v>7</v>
      </c>
      <c r="I8" s="34">
        <v>8</v>
      </c>
      <c r="J8" s="34">
        <v>4</v>
      </c>
      <c r="K8" s="41">
        <v>19</v>
      </c>
      <c r="L8" s="34">
        <v>0</v>
      </c>
      <c r="M8" s="41">
        <v>19</v>
      </c>
      <c r="N8" s="34" t="s">
        <v>152</v>
      </c>
      <c r="O8" s="34"/>
      <c r="P8" s="31" t="s">
        <v>49</v>
      </c>
    </row>
    <row r="9" spans="1:16" s="29" customFormat="1" ht="94.5">
      <c r="A9" s="34" t="e">
        <f>#REF!</f>
        <v>#REF!</v>
      </c>
      <c r="B9" s="34">
        <v>28</v>
      </c>
      <c r="C9" s="34" t="s">
        <v>33</v>
      </c>
      <c r="D9" s="34" t="s">
        <v>89</v>
      </c>
      <c r="E9" s="34" t="s">
        <v>90</v>
      </c>
      <c r="F9" s="34" t="s">
        <v>37</v>
      </c>
      <c r="G9" s="34" t="s">
        <v>79</v>
      </c>
      <c r="H9" s="34">
        <v>3</v>
      </c>
      <c r="I9" s="34">
        <v>12.5</v>
      </c>
      <c r="J9" s="34">
        <v>2</v>
      </c>
      <c r="K9" s="41">
        <f>SUM(G9:J9)</f>
        <v>17.5</v>
      </c>
      <c r="L9" s="34">
        <v>0</v>
      </c>
      <c r="M9" s="41">
        <f>K9</f>
        <v>17.5</v>
      </c>
      <c r="N9" s="34" t="s">
        <v>152</v>
      </c>
      <c r="O9" s="34"/>
      <c r="P9" s="40" t="s">
        <v>39</v>
      </c>
    </row>
    <row r="10" spans="1:16" s="1" customFormat="1" ht="94.5">
      <c r="A10" s="34" t="e">
        <f>#REF!</f>
        <v>#REF!</v>
      </c>
      <c r="B10" s="34">
        <v>40</v>
      </c>
      <c r="C10" s="34" t="s">
        <v>33</v>
      </c>
      <c r="D10" s="34" t="s">
        <v>91</v>
      </c>
      <c r="E10" s="34" t="s">
        <v>92</v>
      </c>
      <c r="F10" s="34" t="s">
        <v>37</v>
      </c>
      <c r="G10" s="34" t="s">
        <v>79</v>
      </c>
      <c r="H10" s="34">
        <v>6</v>
      </c>
      <c r="I10" s="34">
        <v>8.5</v>
      </c>
      <c r="J10" s="34">
        <v>0</v>
      </c>
      <c r="K10" s="41">
        <f>SUM(G10:J10)</f>
        <v>14.5</v>
      </c>
      <c r="L10" s="34">
        <v>0</v>
      </c>
      <c r="M10" s="41">
        <f>K10</f>
        <v>14.5</v>
      </c>
      <c r="N10" s="34" t="s">
        <v>152</v>
      </c>
      <c r="O10" s="34"/>
      <c r="P10" s="40" t="s">
        <v>39</v>
      </c>
    </row>
    <row r="11" spans="1:16" s="1" customFormat="1" ht="98.25" customHeight="1">
      <c r="A11" s="34" t="e">
        <f>#REF!</f>
        <v>#REF!</v>
      </c>
      <c r="B11" s="34">
        <v>41</v>
      </c>
      <c r="C11" s="34" t="s">
        <v>33</v>
      </c>
      <c r="D11" s="34" t="s">
        <v>93</v>
      </c>
      <c r="E11" s="34" t="s">
        <v>94</v>
      </c>
      <c r="F11" s="34" t="s">
        <v>37</v>
      </c>
      <c r="G11" s="34" t="s">
        <v>79</v>
      </c>
      <c r="H11" s="34">
        <v>4</v>
      </c>
      <c r="I11" s="34">
        <v>10</v>
      </c>
      <c r="J11" s="34">
        <v>0</v>
      </c>
      <c r="K11" s="41">
        <f>SUM(G11:J11)</f>
        <v>14</v>
      </c>
      <c r="L11" s="34">
        <v>0</v>
      </c>
      <c r="M11" s="41">
        <f>K11</f>
        <v>14</v>
      </c>
      <c r="N11" s="34" t="s">
        <v>152</v>
      </c>
      <c r="O11" s="34"/>
      <c r="P11" s="40" t="s">
        <v>39</v>
      </c>
    </row>
    <row r="12" spans="1:16" s="1" customFormat="1" ht="78" customHeight="1">
      <c r="A12" s="34" t="e">
        <f>#REF!</f>
        <v>#REF!</v>
      </c>
      <c r="B12" s="34">
        <v>42</v>
      </c>
      <c r="C12" s="34" t="s">
        <v>33</v>
      </c>
      <c r="D12" s="31" t="s">
        <v>103</v>
      </c>
      <c r="E12" s="31" t="s">
        <v>104</v>
      </c>
      <c r="F12" s="31" t="s">
        <v>48</v>
      </c>
      <c r="G12" s="34">
        <v>9</v>
      </c>
      <c r="H12" s="34">
        <v>7</v>
      </c>
      <c r="I12" s="34">
        <v>3</v>
      </c>
      <c r="J12" s="34">
        <v>4</v>
      </c>
      <c r="K12" s="41">
        <v>14</v>
      </c>
      <c r="L12" s="34">
        <v>0</v>
      </c>
      <c r="M12" s="41">
        <v>14</v>
      </c>
      <c r="N12" s="34" t="s">
        <v>152</v>
      </c>
      <c r="O12" s="34"/>
      <c r="P12" s="31" t="s">
        <v>49</v>
      </c>
    </row>
    <row r="13" spans="1:16" s="1" customFormat="1" ht="60" customHeight="1">
      <c r="A13" s="34" t="e">
        <f>#REF!</f>
        <v>#REF!</v>
      </c>
      <c r="B13" s="34">
        <v>52</v>
      </c>
      <c r="C13" s="34" t="s">
        <v>33</v>
      </c>
      <c r="D13" s="31" t="s">
        <v>99</v>
      </c>
      <c r="E13" s="31" t="s">
        <v>100</v>
      </c>
      <c r="F13" s="31" t="s">
        <v>48</v>
      </c>
      <c r="G13" s="34">
        <v>9</v>
      </c>
      <c r="H13" s="34">
        <v>6</v>
      </c>
      <c r="I13" s="34">
        <v>1</v>
      </c>
      <c r="J13" s="34">
        <v>5</v>
      </c>
      <c r="K13" s="41">
        <v>12</v>
      </c>
      <c r="L13" s="34">
        <v>0</v>
      </c>
      <c r="M13" s="41">
        <v>12</v>
      </c>
      <c r="N13" s="34" t="s">
        <v>152</v>
      </c>
      <c r="O13" s="34"/>
      <c r="P13" s="31" t="s">
        <v>49</v>
      </c>
    </row>
    <row r="14" spans="1:16" s="7" customFormat="1" ht="94.5">
      <c r="A14" s="34" t="e">
        <f>#REF!</f>
        <v>#REF!</v>
      </c>
      <c r="B14" s="34">
        <v>57</v>
      </c>
      <c r="C14" s="34" t="s">
        <v>33</v>
      </c>
      <c r="D14" s="31" t="s">
        <v>95</v>
      </c>
      <c r="E14" s="31" t="s">
        <v>96</v>
      </c>
      <c r="F14" s="31" t="s">
        <v>48</v>
      </c>
      <c r="G14" s="34">
        <v>9</v>
      </c>
      <c r="H14" s="34">
        <v>5</v>
      </c>
      <c r="I14" s="34">
        <v>2</v>
      </c>
      <c r="J14" s="34">
        <v>3</v>
      </c>
      <c r="K14" s="41">
        <v>10</v>
      </c>
      <c r="L14" s="34">
        <v>0</v>
      </c>
      <c r="M14" s="41">
        <v>10</v>
      </c>
      <c r="N14" s="34" t="s">
        <v>152</v>
      </c>
      <c r="O14" s="34"/>
      <c r="P14" s="31" t="s">
        <v>49</v>
      </c>
    </row>
    <row r="15" spans="1:16" s="7" customFormat="1" ht="94.5">
      <c r="A15" s="34" t="e">
        <f>#REF!</f>
        <v>#REF!</v>
      </c>
      <c r="B15" s="34">
        <v>58</v>
      </c>
      <c r="C15" s="34" t="s">
        <v>33</v>
      </c>
      <c r="D15" s="31" t="s">
        <v>101</v>
      </c>
      <c r="E15" s="31" t="s">
        <v>102</v>
      </c>
      <c r="F15" s="31" t="s">
        <v>48</v>
      </c>
      <c r="G15" s="34">
        <v>9</v>
      </c>
      <c r="H15" s="34">
        <v>2</v>
      </c>
      <c r="I15" s="34">
        <v>5</v>
      </c>
      <c r="J15" s="34">
        <v>3</v>
      </c>
      <c r="K15" s="41">
        <v>10</v>
      </c>
      <c r="L15" s="34">
        <v>0</v>
      </c>
      <c r="M15" s="41">
        <v>10</v>
      </c>
      <c r="N15" s="34" t="s">
        <v>152</v>
      </c>
      <c r="O15" s="34"/>
      <c r="P15" s="31" t="s">
        <v>49</v>
      </c>
    </row>
    <row r="20" spans="1:21" ht="18.75">
      <c r="A20" s="34"/>
      <c r="B20" s="34"/>
      <c r="C20" s="34"/>
      <c r="D20" s="42"/>
      <c r="E20" s="34"/>
      <c r="F20" s="46" t="s">
        <v>153</v>
      </c>
      <c r="G20" s="47"/>
      <c r="H20" s="47"/>
      <c r="I20" s="47"/>
      <c r="J20" s="47"/>
      <c r="K20" s="48"/>
      <c r="L20" s="34"/>
      <c r="M20" s="34"/>
      <c r="N20" s="34"/>
      <c r="O20" s="34"/>
      <c r="P20" s="43"/>
      <c r="Q20" s="34"/>
      <c r="R20" s="43"/>
      <c r="S20" s="44"/>
      <c r="T20" s="34"/>
      <c r="U20" s="34"/>
    </row>
    <row r="21" spans="1:21" ht="18.75">
      <c r="A21" s="34"/>
      <c r="B21" s="34"/>
      <c r="C21" s="34"/>
      <c r="D21" s="42"/>
      <c r="E21" s="34"/>
      <c r="F21" s="49"/>
      <c r="G21" s="50"/>
      <c r="H21" s="50"/>
      <c r="I21" s="50"/>
      <c r="J21" s="50"/>
      <c r="K21" s="51"/>
      <c r="L21" s="34"/>
      <c r="M21" s="34"/>
      <c r="N21" s="34"/>
      <c r="O21" s="34"/>
      <c r="P21" s="43"/>
      <c r="Q21" s="34"/>
      <c r="R21" s="43"/>
      <c r="S21" s="44"/>
      <c r="T21" s="34"/>
      <c r="U21" s="34"/>
    </row>
    <row r="22" spans="1:21" ht="18.75">
      <c r="A22" s="34"/>
      <c r="B22" s="34"/>
      <c r="C22" s="34"/>
      <c r="D22" s="34"/>
      <c r="E22" s="34"/>
      <c r="F22" s="49"/>
      <c r="G22" s="50"/>
      <c r="H22" s="50"/>
      <c r="I22" s="50"/>
      <c r="J22" s="50"/>
      <c r="K22" s="51"/>
      <c r="L22" s="34"/>
      <c r="M22" s="34"/>
      <c r="N22" s="34"/>
      <c r="O22" s="34"/>
      <c r="P22" s="43"/>
      <c r="Q22" s="34"/>
      <c r="R22" s="43"/>
      <c r="S22" s="44"/>
      <c r="T22" s="34"/>
      <c r="U22" s="34"/>
    </row>
    <row r="23" spans="1:21" ht="18.75">
      <c r="A23" s="34"/>
      <c r="B23" s="34"/>
      <c r="C23" s="34"/>
      <c r="D23" s="42"/>
      <c r="E23" s="34"/>
      <c r="F23" s="49"/>
      <c r="G23" s="50"/>
      <c r="H23" s="50"/>
      <c r="I23" s="50"/>
      <c r="J23" s="50"/>
      <c r="K23" s="51"/>
      <c r="L23" s="34"/>
      <c r="M23" s="34"/>
      <c r="N23" s="34"/>
      <c r="O23" s="34"/>
      <c r="P23" s="43"/>
      <c r="Q23" s="34"/>
      <c r="R23" s="43"/>
      <c r="S23" s="44"/>
      <c r="T23" s="34"/>
      <c r="U23" s="34"/>
    </row>
    <row r="24" spans="1:21" ht="18.75">
      <c r="A24" s="34"/>
      <c r="B24" s="34"/>
      <c r="C24" s="34"/>
      <c r="D24" s="42"/>
      <c r="E24" s="34"/>
      <c r="F24" s="52"/>
      <c r="G24" s="53"/>
      <c r="H24" s="53"/>
      <c r="I24" s="53"/>
      <c r="J24" s="53"/>
      <c r="K24" s="54"/>
      <c r="L24" s="34"/>
      <c r="M24" s="34"/>
      <c r="N24" s="34"/>
      <c r="O24" s="34"/>
      <c r="P24" s="43"/>
      <c r="Q24" s="34"/>
      <c r="R24" s="43"/>
      <c r="S24" s="44"/>
      <c r="T24" s="34"/>
      <c r="U24" s="34"/>
    </row>
  </sheetData>
  <sheetProtection/>
  <mergeCells count="2">
    <mergeCell ref="A1:M1"/>
    <mergeCell ref="F20:K2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zoomScale="60" zoomScaleNormal="60" zoomScalePageLayoutView="0" workbookViewId="0" topLeftCell="A3">
      <selection activeCell="F15" sqref="F10:F15"/>
    </sheetView>
  </sheetViews>
  <sheetFormatPr defaultColWidth="9.140625" defaultRowHeight="15"/>
  <cols>
    <col min="1" max="1" width="12.140625" style="4" customWidth="1"/>
    <col min="2" max="2" width="7.00390625" style="4" bestFit="1" customWidth="1"/>
    <col min="3" max="3" width="16.8515625" style="4" customWidth="1"/>
    <col min="4" max="4" width="7.7109375" style="2" bestFit="1" customWidth="1"/>
    <col min="5" max="5" width="27.421875" style="4" customWidth="1"/>
    <col min="6" max="6" width="36.421875" style="4" customWidth="1"/>
    <col min="7" max="7" width="7.140625" style="4" bestFit="1" customWidth="1"/>
    <col min="8" max="8" width="9.7109375" style="2" customWidth="1"/>
    <col min="9" max="11" width="9.421875" style="2" customWidth="1"/>
    <col min="12" max="12" width="6.8515625" style="27" bestFit="1" customWidth="1"/>
    <col min="13" max="13" width="12.7109375" style="4" bestFit="1" customWidth="1"/>
    <col min="14" max="14" width="7.140625" style="27" bestFit="1" customWidth="1"/>
    <col min="15" max="15" width="13.7109375" style="4" customWidth="1"/>
    <col min="16" max="16" width="19.421875" style="4" customWidth="1"/>
    <col min="17" max="17" width="28.57421875" style="4" bestFit="1" customWidth="1"/>
    <col min="18" max="16384" width="9.140625" style="4" customWidth="1"/>
  </cols>
  <sheetData>
    <row r="1" spans="1:30" ht="69.75" customHeight="1">
      <c r="A1" s="45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AB1" s="19"/>
      <c r="AC1" s="19"/>
      <c r="AD1" s="19"/>
    </row>
    <row r="2" spans="1:17" s="25" customFormat="1" ht="104.25" customHeight="1">
      <c r="A2" s="8" t="s">
        <v>6</v>
      </c>
      <c r="B2" s="11" t="s">
        <v>0</v>
      </c>
      <c r="C2" s="8" t="s">
        <v>14</v>
      </c>
      <c r="D2" s="10" t="s">
        <v>1</v>
      </c>
      <c r="E2" s="8" t="s">
        <v>2</v>
      </c>
      <c r="F2" s="8" t="s">
        <v>15</v>
      </c>
      <c r="G2" s="8" t="s">
        <v>9</v>
      </c>
      <c r="H2" s="10" t="s">
        <v>26</v>
      </c>
      <c r="I2" s="10" t="s">
        <v>24</v>
      </c>
      <c r="J2" s="10" t="s">
        <v>27</v>
      </c>
      <c r="K2" s="10" t="s">
        <v>28</v>
      </c>
      <c r="L2" s="17" t="s">
        <v>7</v>
      </c>
      <c r="M2" s="8" t="s">
        <v>4</v>
      </c>
      <c r="N2" s="17" t="s">
        <v>8</v>
      </c>
      <c r="O2" s="8" t="s">
        <v>10</v>
      </c>
      <c r="P2" s="8" t="s">
        <v>5</v>
      </c>
      <c r="Q2" s="8" t="s">
        <v>3</v>
      </c>
    </row>
    <row r="3" spans="1:17" s="1" customFormat="1" ht="94.5">
      <c r="A3" s="30" t="s">
        <v>32</v>
      </c>
      <c r="B3" s="30">
        <v>1</v>
      </c>
      <c r="C3" s="30" t="s">
        <v>34</v>
      </c>
      <c r="D3" s="30" t="s">
        <v>105</v>
      </c>
      <c r="E3" s="30" t="s">
        <v>106</v>
      </c>
      <c r="F3" s="30" t="s">
        <v>37</v>
      </c>
      <c r="G3" s="33" t="s">
        <v>107</v>
      </c>
      <c r="H3" s="30">
        <v>8</v>
      </c>
      <c r="I3" s="30">
        <v>23</v>
      </c>
      <c r="J3" s="30">
        <v>4</v>
      </c>
      <c r="K3" s="30">
        <v>10</v>
      </c>
      <c r="L3" s="36">
        <f aca="true" t="shared" si="0" ref="L3:L9">SUM(H3:K3)</f>
        <v>45</v>
      </c>
      <c r="M3" s="30">
        <v>0</v>
      </c>
      <c r="N3" s="36">
        <f aca="true" t="shared" si="1" ref="N3:N9">L3</f>
        <v>45</v>
      </c>
      <c r="O3" s="30" t="s">
        <v>149</v>
      </c>
      <c r="P3" s="30"/>
      <c r="Q3" s="30" t="s">
        <v>39</v>
      </c>
    </row>
    <row r="4" spans="1:17" s="1" customFormat="1" ht="94.5">
      <c r="A4" s="30" t="s">
        <v>32</v>
      </c>
      <c r="B4" s="30">
        <v>2</v>
      </c>
      <c r="C4" s="30" t="s">
        <v>34</v>
      </c>
      <c r="D4" s="30" t="s">
        <v>108</v>
      </c>
      <c r="E4" s="30" t="s">
        <v>109</v>
      </c>
      <c r="F4" s="30" t="s">
        <v>37</v>
      </c>
      <c r="G4" s="33" t="s">
        <v>107</v>
      </c>
      <c r="H4" s="30">
        <v>6</v>
      </c>
      <c r="I4" s="30">
        <v>23</v>
      </c>
      <c r="J4" s="30">
        <v>5</v>
      </c>
      <c r="K4" s="30">
        <v>10</v>
      </c>
      <c r="L4" s="36">
        <f t="shared" si="0"/>
        <v>44</v>
      </c>
      <c r="M4" s="30">
        <v>0</v>
      </c>
      <c r="N4" s="36">
        <f t="shared" si="1"/>
        <v>44</v>
      </c>
      <c r="O4" s="30" t="s">
        <v>149</v>
      </c>
      <c r="P4" s="30"/>
      <c r="Q4" s="30" t="s">
        <v>39</v>
      </c>
    </row>
    <row r="5" spans="1:17" s="2" customFormat="1" ht="94.5">
      <c r="A5" s="30" t="s">
        <v>32</v>
      </c>
      <c r="B5" s="30">
        <v>3</v>
      </c>
      <c r="C5" s="30" t="s">
        <v>34</v>
      </c>
      <c r="D5" s="30" t="s">
        <v>110</v>
      </c>
      <c r="E5" s="30" t="s">
        <v>111</v>
      </c>
      <c r="F5" s="30" t="s">
        <v>37</v>
      </c>
      <c r="G5" s="30">
        <v>10</v>
      </c>
      <c r="H5" s="30">
        <v>8</v>
      </c>
      <c r="I5" s="30">
        <v>23</v>
      </c>
      <c r="J5" s="30">
        <v>5</v>
      </c>
      <c r="K5" s="30">
        <v>6</v>
      </c>
      <c r="L5" s="36">
        <f t="shared" si="0"/>
        <v>42</v>
      </c>
      <c r="M5" s="30">
        <v>0</v>
      </c>
      <c r="N5" s="36">
        <f t="shared" si="1"/>
        <v>42</v>
      </c>
      <c r="O5" s="30" t="s">
        <v>149</v>
      </c>
      <c r="P5" s="30"/>
      <c r="Q5" s="30" t="s">
        <v>39</v>
      </c>
    </row>
    <row r="6" spans="1:17" s="3" customFormat="1" ht="94.5">
      <c r="A6" s="30" t="s">
        <v>32</v>
      </c>
      <c r="B6" s="30">
        <v>4</v>
      </c>
      <c r="C6" s="30" t="s">
        <v>34</v>
      </c>
      <c r="D6" s="30" t="s">
        <v>112</v>
      </c>
      <c r="E6" s="30" t="s">
        <v>113</v>
      </c>
      <c r="F6" s="30" t="s">
        <v>37</v>
      </c>
      <c r="G6" s="30">
        <v>10</v>
      </c>
      <c r="H6" s="30">
        <v>6</v>
      </c>
      <c r="I6" s="30">
        <v>19</v>
      </c>
      <c r="J6" s="30">
        <v>5</v>
      </c>
      <c r="K6" s="30">
        <v>10</v>
      </c>
      <c r="L6" s="36">
        <f t="shared" si="0"/>
        <v>40</v>
      </c>
      <c r="M6" s="30">
        <v>0</v>
      </c>
      <c r="N6" s="36">
        <f t="shared" si="1"/>
        <v>40</v>
      </c>
      <c r="O6" s="30" t="s">
        <v>150</v>
      </c>
      <c r="P6" s="30"/>
      <c r="Q6" s="30" t="s">
        <v>39</v>
      </c>
    </row>
    <row r="7" spans="1:17" s="1" customFormat="1" ht="94.5">
      <c r="A7" s="30" t="s">
        <v>32</v>
      </c>
      <c r="B7" s="30">
        <v>5</v>
      </c>
      <c r="C7" s="30" t="s">
        <v>34</v>
      </c>
      <c r="D7" s="30" t="s">
        <v>114</v>
      </c>
      <c r="E7" s="30" t="s">
        <v>115</v>
      </c>
      <c r="F7" s="30" t="s">
        <v>37</v>
      </c>
      <c r="G7" s="30">
        <v>10</v>
      </c>
      <c r="H7" s="30">
        <v>6</v>
      </c>
      <c r="I7" s="30">
        <v>18.5</v>
      </c>
      <c r="J7" s="30">
        <v>5</v>
      </c>
      <c r="K7" s="30">
        <v>10</v>
      </c>
      <c r="L7" s="36">
        <f t="shared" si="0"/>
        <v>39.5</v>
      </c>
      <c r="M7" s="30">
        <v>0</v>
      </c>
      <c r="N7" s="36">
        <f t="shared" si="1"/>
        <v>39.5</v>
      </c>
      <c r="O7" s="30" t="s">
        <v>150</v>
      </c>
      <c r="P7" s="30"/>
      <c r="Q7" s="30" t="s">
        <v>39</v>
      </c>
    </row>
    <row r="8" spans="1:17" s="1" customFormat="1" ht="94.5">
      <c r="A8" s="30" t="s">
        <v>32</v>
      </c>
      <c r="B8" s="30">
        <v>6</v>
      </c>
      <c r="C8" s="30" t="s">
        <v>34</v>
      </c>
      <c r="D8" s="30" t="s">
        <v>116</v>
      </c>
      <c r="E8" s="30" t="s">
        <v>117</v>
      </c>
      <c r="F8" s="30" t="s">
        <v>37</v>
      </c>
      <c r="G8" s="30">
        <v>10</v>
      </c>
      <c r="H8" s="30">
        <v>6</v>
      </c>
      <c r="I8" s="30">
        <v>18</v>
      </c>
      <c r="J8" s="30">
        <v>5</v>
      </c>
      <c r="K8" s="30">
        <v>10</v>
      </c>
      <c r="L8" s="36">
        <f t="shared" si="0"/>
        <v>39</v>
      </c>
      <c r="M8" s="30">
        <v>0</v>
      </c>
      <c r="N8" s="36">
        <f t="shared" si="1"/>
        <v>39</v>
      </c>
      <c r="O8" s="30" t="s">
        <v>150</v>
      </c>
      <c r="P8" s="30"/>
      <c r="Q8" s="30" t="s">
        <v>39</v>
      </c>
    </row>
    <row r="9" spans="1:17" s="1" customFormat="1" ht="94.5">
      <c r="A9" s="30" t="s">
        <v>32</v>
      </c>
      <c r="B9" s="30">
        <v>7</v>
      </c>
      <c r="C9" s="30" t="s">
        <v>34</v>
      </c>
      <c r="D9" s="30" t="s">
        <v>118</v>
      </c>
      <c r="E9" s="32" t="s">
        <v>119</v>
      </c>
      <c r="F9" s="32" t="s">
        <v>37</v>
      </c>
      <c r="G9" s="32">
        <v>10</v>
      </c>
      <c r="H9" s="32">
        <v>5</v>
      </c>
      <c r="I9" s="32">
        <v>18</v>
      </c>
      <c r="J9" s="32">
        <v>5</v>
      </c>
      <c r="K9" s="32">
        <v>7</v>
      </c>
      <c r="L9" s="38">
        <f t="shared" si="0"/>
        <v>35</v>
      </c>
      <c r="M9" s="30">
        <v>0</v>
      </c>
      <c r="N9" s="38">
        <f t="shared" si="1"/>
        <v>35</v>
      </c>
      <c r="O9" s="30" t="s">
        <v>150</v>
      </c>
      <c r="P9" s="32"/>
      <c r="Q9" s="30" t="s">
        <v>39</v>
      </c>
    </row>
    <row r="10" spans="1:17" s="2" customFormat="1" ht="94.5">
      <c r="A10" s="30" t="s">
        <v>32</v>
      </c>
      <c r="B10" s="30">
        <v>14</v>
      </c>
      <c r="C10" s="30" t="s">
        <v>34</v>
      </c>
      <c r="D10" s="5" t="s">
        <v>120</v>
      </c>
      <c r="E10" s="5" t="s">
        <v>121</v>
      </c>
      <c r="F10" s="5" t="s">
        <v>37</v>
      </c>
      <c r="G10" s="5">
        <v>10</v>
      </c>
      <c r="H10" s="5">
        <v>4</v>
      </c>
      <c r="I10" s="5">
        <v>16.5</v>
      </c>
      <c r="J10" s="5">
        <v>5</v>
      </c>
      <c r="K10" s="5">
        <v>5</v>
      </c>
      <c r="L10" s="17">
        <f>SUM(H10:K10)</f>
        <v>30.5</v>
      </c>
      <c r="M10" s="30">
        <v>0</v>
      </c>
      <c r="N10" s="17">
        <f>L10</f>
        <v>30.5</v>
      </c>
      <c r="O10" s="5" t="s">
        <v>152</v>
      </c>
      <c r="P10" s="5"/>
      <c r="Q10" s="5" t="s">
        <v>39</v>
      </c>
    </row>
    <row r="11" spans="1:17" s="3" customFormat="1" ht="94.5">
      <c r="A11" s="30" t="s">
        <v>32</v>
      </c>
      <c r="B11" s="30">
        <v>15</v>
      </c>
      <c r="C11" s="30" t="s">
        <v>34</v>
      </c>
      <c r="D11" s="5" t="s">
        <v>122</v>
      </c>
      <c r="E11" s="5" t="s">
        <v>123</v>
      </c>
      <c r="F11" s="5" t="s">
        <v>37</v>
      </c>
      <c r="G11" s="5">
        <v>10</v>
      </c>
      <c r="H11" s="5">
        <v>6</v>
      </c>
      <c r="I11" s="5">
        <v>18</v>
      </c>
      <c r="J11" s="5">
        <v>1</v>
      </c>
      <c r="K11" s="5">
        <v>4</v>
      </c>
      <c r="L11" s="17">
        <f>SUM(H11:K11)</f>
        <v>29</v>
      </c>
      <c r="M11" s="30">
        <v>0</v>
      </c>
      <c r="N11" s="17">
        <f>L11</f>
        <v>29</v>
      </c>
      <c r="O11" s="5" t="s">
        <v>152</v>
      </c>
      <c r="P11" s="5"/>
      <c r="Q11" s="5" t="s">
        <v>39</v>
      </c>
    </row>
    <row r="12" spans="1:17" s="1" customFormat="1" ht="94.5">
      <c r="A12" s="30" t="s">
        <v>32</v>
      </c>
      <c r="B12" s="30">
        <v>26</v>
      </c>
      <c r="C12" s="30" t="s">
        <v>34</v>
      </c>
      <c r="D12" s="37" t="s">
        <v>124</v>
      </c>
      <c r="E12" s="37" t="s">
        <v>126</v>
      </c>
      <c r="F12" s="37" t="s">
        <v>48</v>
      </c>
      <c r="G12" s="33" t="s">
        <v>107</v>
      </c>
      <c r="H12" s="30">
        <v>8</v>
      </c>
      <c r="I12" s="30">
        <v>4</v>
      </c>
      <c r="J12" s="30">
        <v>3</v>
      </c>
      <c r="K12" s="30">
        <v>0</v>
      </c>
      <c r="L12" s="36">
        <v>15</v>
      </c>
      <c r="M12" s="30">
        <v>0</v>
      </c>
      <c r="N12" s="36">
        <v>15</v>
      </c>
      <c r="O12" s="5" t="s">
        <v>152</v>
      </c>
      <c r="P12" s="30"/>
      <c r="Q12" s="37" t="s">
        <v>49</v>
      </c>
    </row>
    <row r="13" spans="1:17" s="1" customFormat="1" ht="94.5">
      <c r="A13" s="30" t="s">
        <v>32</v>
      </c>
      <c r="B13" s="30">
        <v>27</v>
      </c>
      <c r="C13" s="30" t="s">
        <v>34</v>
      </c>
      <c r="D13" s="37" t="s">
        <v>124</v>
      </c>
      <c r="E13" s="37" t="s">
        <v>125</v>
      </c>
      <c r="F13" s="37" t="s">
        <v>48</v>
      </c>
      <c r="G13" s="30">
        <v>10</v>
      </c>
      <c r="H13" s="30">
        <v>5</v>
      </c>
      <c r="I13" s="30">
        <v>2</v>
      </c>
      <c r="J13" s="30">
        <v>2</v>
      </c>
      <c r="K13" s="30">
        <v>3</v>
      </c>
      <c r="L13" s="36">
        <v>12</v>
      </c>
      <c r="M13" s="30">
        <v>0</v>
      </c>
      <c r="N13" s="36">
        <v>12</v>
      </c>
      <c r="O13" s="5" t="s">
        <v>152</v>
      </c>
      <c r="P13" s="30"/>
      <c r="Q13" s="37" t="s">
        <v>49</v>
      </c>
    </row>
    <row r="18" spans="1:21" ht="18.75">
      <c r="A18" s="34"/>
      <c r="B18" s="34"/>
      <c r="C18" s="34"/>
      <c r="D18" s="42"/>
      <c r="E18" s="34"/>
      <c r="F18" s="46" t="s">
        <v>153</v>
      </c>
      <c r="G18" s="47"/>
      <c r="H18" s="47"/>
      <c r="I18" s="47"/>
      <c r="J18" s="47"/>
      <c r="K18" s="48"/>
      <c r="L18" s="34"/>
      <c r="M18" s="34"/>
      <c r="N18" s="34"/>
      <c r="O18" s="34"/>
      <c r="P18" s="43"/>
      <c r="Q18" s="34"/>
      <c r="R18" s="43"/>
      <c r="S18" s="44"/>
      <c r="T18" s="34"/>
      <c r="U18" s="34"/>
    </row>
    <row r="19" spans="1:21" ht="18.75">
      <c r="A19" s="34"/>
      <c r="B19" s="34"/>
      <c r="C19" s="34"/>
      <c r="D19" s="42"/>
      <c r="E19" s="34"/>
      <c r="F19" s="49"/>
      <c r="G19" s="50"/>
      <c r="H19" s="50"/>
      <c r="I19" s="50"/>
      <c r="J19" s="50"/>
      <c r="K19" s="51"/>
      <c r="L19" s="34"/>
      <c r="M19" s="34"/>
      <c r="N19" s="34"/>
      <c r="O19" s="34"/>
      <c r="P19" s="43"/>
      <c r="Q19" s="34"/>
      <c r="R19" s="43"/>
      <c r="S19" s="44"/>
      <c r="T19" s="34"/>
      <c r="U19" s="34"/>
    </row>
    <row r="20" spans="1:21" ht="18.75">
      <c r="A20" s="34"/>
      <c r="B20" s="34"/>
      <c r="C20" s="34"/>
      <c r="D20" s="34"/>
      <c r="E20" s="34"/>
      <c r="F20" s="49"/>
      <c r="G20" s="50"/>
      <c r="H20" s="50"/>
      <c r="I20" s="50"/>
      <c r="J20" s="50"/>
      <c r="K20" s="51"/>
      <c r="L20" s="34"/>
      <c r="M20" s="34"/>
      <c r="N20" s="34"/>
      <c r="O20" s="34"/>
      <c r="P20" s="43"/>
      <c r="Q20" s="34"/>
      <c r="R20" s="43"/>
      <c r="S20" s="44"/>
      <c r="T20" s="34"/>
      <c r="U20" s="34"/>
    </row>
    <row r="21" spans="1:21" ht="18.75">
      <c r="A21" s="34"/>
      <c r="B21" s="34"/>
      <c r="C21" s="34"/>
      <c r="D21" s="42"/>
      <c r="E21" s="34"/>
      <c r="F21" s="49"/>
      <c r="G21" s="50"/>
      <c r="H21" s="50"/>
      <c r="I21" s="50"/>
      <c r="J21" s="50"/>
      <c r="K21" s="51"/>
      <c r="L21" s="34"/>
      <c r="M21" s="34"/>
      <c r="N21" s="34"/>
      <c r="O21" s="34"/>
      <c r="P21" s="43"/>
      <c r="Q21" s="34"/>
      <c r="R21" s="43"/>
      <c r="S21" s="44"/>
      <c r="T21" s="34"/>
      <c r="U21" s="34"/>
    </row>
    <row r="22" spans="1:21" ht="18.75">
      <c r="A22" s="34"/>
      <c r="B22" s="34"/>
      <c r="C22" s="34"/>
      <c r="D22" s="42"/>
      <c r="E22" s="34"/>
      <c r="F22" s="52"/>
      <c r="G22" s="53"/>
      <c r="H22" s="53"/>
      <c r="I22" s="53"/>
      <c r="J22" s="53"/>
      <c r="K22" s="54"/>
      <c r="L22" s="34"/>
      <c r="M22" s="34"/>
      <c r="N22" s="34"/>
      <c r="O22" s="34"/>
      <c r="P22" s="43"/>
      <c r="Q22" s="34"/>
      <c r="R22" s="43"/>
      <c r="S22" s="44"/>
      <c r="T22" s="34"/>
      <c r="U22" s="34"/>
    </row>
  </sheetData>
  <sheetProtection/>
  <mergeCells count="2">
    <mergeCell ref="A1:P1"/>
    <mergeCell ref="F18:K2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1"/>
  <sheetViews>
    <sheetView zoomScale="70" zoomScaleNormal="70" zoomScalePageLayoutView="0" workbookViewId="0" topLeftCell="C10">
      <selection activeCell="F10" sqref="F10"/>
    </sheetView>
  </sheetViews>
  <sheetFormatPr defaultColWidth="9.140625" defaultRowHeight="15"/>
  <cols>
    <col min="1" max="1" width="12.140625" style="4" customWidth="1"/>
    <col min="2" max="2" width="7.00390625" style="4" bestFit="1" customWidth="1"/>
    <col min="3" max="3" width="14.421875" style="4" customWidth="1"/>
    <col min="4" max="4" width="10.140625" style="2" customWidth="1"/>
    <col min="5" max="5" width="22.8515625" style="4" customWidth="1"/>
    <col min="6" max="6" width="58.00390625" style="4" customWidth="1"/>
    <col min="7" max="7" width="7.140625" style="4" bestFit="1" customWidth="1"/>
    <col min="8" max="8" width="9.7109375" style="2" customWidth="1"/>
    <col min="9" max="11" width="9.421875" style="2" customWidth="1"/>
    <col min="12" max="12" width="9.7109375" style="27" customWidth="1"/>
    <col min="13" max="13" width="12.7109375" style="4" bestFit="1" customWidth="1"/>
    <col min="14" max="14" width="7.140625" style="27" bestFit="1" customWidth="1"/>
    <col min="15" max="15" width="18.28125" style="4" customWidth="1"/>
    <col min="16" max="16" width="15.7109375" style="4" customWidth="1"/>
    <col min="17" max="17" width="21.7109375" style="4" customWidth="1"/>
    <col min="18" max="16384" width="9.140625" style="4" customWidth="1"/>
  </cols>
  <sheetData>
    <row r="1" spans="1:30" ht="69.75" customHeight="1">
      <c r="A1" s="45" t="s">
        <v>30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AB1" s="19"/>
      <c r="AC1" s="19"/>
      <c r="AD1" s="19"/>
    </row>
    <row r="2" spans="1:17" s="1" customFormat="1" ht="94.5">
      <c r="A2" s="8" t="s">
        <v>6</v>
      </c>
      <c r="B2" s="11" t="s">
        <v>0</v>
      </c>
      <c r="C2" s="8" t="s">
        <v>14</v>
      </c>
      <c r="D2" s="10" t="s">
        <v>1</v>
      </c>
      <c r="E2" s="8" t="s">
        <v>2</v>
      </c>
      <c r="F2" s="8" t="s">
        <v>15</v>
      </c>
      <c r="G2" s="8" t="s">
        <v>9</v>
      </c>
      <c r="H2" s="10" t="s">
        <v>26</v>
      </c>
      <c r="I2" s="10" t="s">
        <v>18</v>
      </c>
      <c r="J2" s="10" t="s">
        <v>19</v>
      </c>
      <c r="K2" s="10" t="s">
        <v>20</v>
      </c>
      <c r="L2" s="17" t="s">
        <v>7</v>
      </c>
      <c r="M2" s="8" t="s">
        <v>4</v>
      </c>
      <c r="N2" s="17" t="s">
        <v>8</v>
      </c>
      <c r="O2" s="8" t="s">
        <v>10</v>
      </c>
      <c r="P2" s="8" t="s">
        <v>5</v>
      </c>
      <c r="Q2" s="8" t="s">
        <v>3</v>
      </c>
    </row>
    <row r="3" spans="1:17" s="1" customFormat="1" ht="94.5">
      <c r="A3" s="31" t="s">
        <v>32</v>
      </c>
      <c r="B3" s="31">
        <v>1</v>
      </c>
      <c r="C3" s="31" t="s">
        <v>33</v>
      </c>
      <c r="D3" s="34" t="s">
        <v>127</v>
      </c>
      <c r="E3" s="40" t="s">
        <v>128</v>
      </c>
      <c r="F3" s="34" t="s">
        <v>37</v>
      </c>
      <c r="G3" s="40">
        <v>11</v>
      </c>
      <c r="H3" s="40">
        <v>7</v>
      </c>
      <c r="I3" s="40">
        <v>23</v>
      </c>
      <c r="J3" s="40">
        <v>3</v>
      </c>
      <c r="K3" s="40">
        <v>10</v>
      </c>
      <c r="L3" s="41">
        <f>SUM(H3:K3)</f>
        <v>43</v>
      </c>
      <c r="M3" s="40">
        <v>0</v>
      </c>
      <c r="N3" s="41">
        <f>L3</f>
        <v>43</v>
      </c>
      <c r="O3" s="40" t="s">
        <v>149</v>
      </c>
      <c r="P3" s="40"/>
      <c r="Q3" s="40" t="s">
        <v>39</v>
      </c>
    </row>
    <row r="4" spans="1:17" ht="94.5">
      <c r="A4" s="31" t="s">
        <v>32</v>
      </c>
      <c r="B4" s="31">
        <v>5</v>
      </c>
      <c r="C4" s="31" t="s">
        <v>33</v>
      </c>
      <c r="D4" s="34" t="s">
        <v>129</v>
      </c>
      <c r="E4" s="34" t="s">
        <v>130</v>
      </c>
      <c r="F4" s="34" t="s">
        <v>37</v>
      </c>
      <c r="G4" s="34">
        <v>11</v>
      </c>
      <c r="H4" s="34">
        <v>6</v>
      </c>
      <c r="I4" s="34">
        <v>19</v>
      </c>
      <c r="J4" s="34">
        <v>3</v>
      </c>
      <c r="K4" s="34">
        <v>10</v>
      </c>
      <c r="L4" s="41">
        <f>SUM(H4:K4)</f>
        <v>38</v>
      </c>
      <c r="M4" s="34">
        <v>0</v>
      </c>
      <c r="N4" s="41">
        <f>L4</f>
        <v>38</v>
      </c>
      <c r="O4" s="31" t="s">
        <v>150</v>
      </c>
      <c r="P4" s="34"/>
      <c r="Q4" s="40" t="s">
        <v>39</v>
      </c>
    </row>
    <row r="5" spans="1:17" s="1" customFormat="1" ht="94.5">
      <c r="A5" s="31" t="s">
        <v>32</v>
      </c>
      <c r="B5" s="31">
        <v>15</v>
      </c>
      <c r="C5" s="31" t="s">
        <v>33</v>
      </c>
      <c r="D5" s="34" t="s">
        <v>131</v>
      </c>
      <c r="E5" s="34" t="s">
        <v>132</v>
      </c>
      <c r="F5" s="34" t="s">
        <v>37</v>
      </c>
      <c r="G5" s="34">
        <v>11</v>
      </c>
      <c r="H5" s="34">
        <v>5</v>
      </c>
      <c r="I5" s="34">
        <v>19.5</v>
      </c>
      <c r="J5" s="34">
        <v>1</v>
      </c>
      <c r="K5" s="34">
        <v>4</v>
      </c>
      <c r="L5" s="41">
        <f>SUM(H5:K5)</f>
        <v>29.5</v>
      </c>
      <c r="M5" s="40">
        <v>0</v>
      </c>
      <c r="N5" s="41">
        <f>L5</f>
        <v>29.5</v>
      </c>
      <c r="O5" s="31" t="s">
        <v>152</v>
      </c>
      <c r="P5" s="34"/>
      <c r="Q5" s="40" t="s">
        <v>39</v>
      </c>
    </row>
    <row r="6" spans="1:17" s="1" customFormat="1" ht="94.5">
      <c r="A6" s="31" t="s">
        <v>32</v>
      </c>
      <c r="B6" s="31">
        <v>17</v>
      </c>
      <c r="C6" s="31" t="s">
        <v>33</v>
      </c>
      <c r="D6" s="34" t="s">
        <v>133</v>
      </c>
      <c r="E6" s="34" t="s">
        <v>134</v>
      </c>
      <c r="F6" s="34" t="s">
        <v>37</v>
      </c>
      <c r="G6" s="34">
        <v>11</v>
      </c>
      <c r="H6" s="34">
        <v>4</v>
      </c>
      <c r="I6" s="34">
        <v>10</v>
      </c>
      <c r="J6" s="34">
        <v>2</v>
      </c>
      <c r="K6" s="34">
        <v>10</v>
      </c>
      <c r="L6" s="41">
        <f>SUM(H6:K6)</f>
        <v>26</v>
      </c>
      <c r="M6" s="34">
        <v>0</v>
      </c>
      <c r="N6" s="41">
        <f>L6</f>
        <v>26</v>
      </c>
      <c r="O6" s="31" t="s">
        <v>152</v>
      </c>
      <c r="P6" s="34"/>
      <c r="Q6" s="40" t="s">
        <v>39</v>
      </c>
    </row>
    <row r="7" spans="1:17" s="1" customFormat="1" ht="94.5">
      <c r="A7" s="31" t="s">
        <v>32</v>
      </c>
      <c r="B7" s="31">
        <v>20</v>
      </c>
      <c r="C7" s="31" t="s">
        <v>33</v>
      </c>
      <c r="D7" s="34" t="s">
        <v>135</v>
      </c>
      <c r="E7" s="40" t="s">
        <v>136</v>
      </c>
      <c r="F7" s="34" t="s">
        <v>37</v>
      </c>
      <c r="G7" s="40">
        <v>11</v>
      </c>
      <c r="H7" s="40">
        <v>2</v>
      </c>
      <c r="I7" s="40">
        <v>13.5</v>
      </c>
      <c r="J7" s="40">
        <v>2</v>
      </c>
      <c r="K7" s="40">
        <v>7</v>
      </c>
      <c r="L7" s="41">
        <f>SUM(H7:K7)</f>
        <v>24.5</v>
      </c>
      <c r="M7" s="40">
        <v>0</v>
      </c>
      <c r="N7" s="41">
        <f>L7</f>
        <v>24.5</v>
      </c>
      <c r="O7" s="31" t="s">
        <v>152</v>
      </c>
      <c r="P7" s="40"/>
      <c r="Q7" s="40" t="s">
        <v>39</v>
      </c>
    </row>
    <row r="8" spans="1:17" s="1" customFormat="1" ht="94.5">
      <c r="A8" s="31" t="s">
        <v>32</v>
      </c>
      <c r="B8" s="31">
        <v>21</v>
      </c>
      <c r="C8" s="31" t="s">
        <v>33</v>
      </c>
      <c r="D8" s="34" t="s">
        <v>137</v>
      </c>
      <c r="E8" s="40" t="s">
        <v>138</v>
      </c>
      <c r="F8" s="34" t="s">
        <v>37</v>
      </c>
      <c r="G8" s="40">
        <v>11</v>
      </c>
      <c r="H8" s="40">
        <v>4</v>
      </c>
      <c r="I8" s="40">
        <v>9</v>
      </c>
      <c r="J8" s="40">
        <v>0</v>
      </c>
      <c r="K8" s="40">
        <v>7</v>
      </c>
      <c r="L8" s="41">
        <f>SUM(H8:K8)</f>
        <v>20</v>
      </c>
      <c r="M8" s="34">
        <v>0</v>
      </c>
      <c r="N8" s="41">
        <f>L8</f>
        <v>20</v>
      </c>
      <c r="O8" s="31" t="s">
        <v>152</v>
      </c>
      <c r="P8" s="40"/>
      <c r="Q8" s="40" t="s">
        <v>39</v>
      </c>
    </row>
    <row r="9" spans="1:17" s="1" customFormat="1" ht="94.5">
      <c r="A9" s="31" t="s">
        <v>32</v>
      </c>
      <c r="B9" s="31">
        <v>22</v>
      </c>
      <c r="C9" s="31" t="s">
        <v>33</v>
      </c>
      <c r="D9" s="31" t="s">
        <v>147</v>
      </c>
      <c r="E9" s="31" t="s">
        <v>148</v>
      </c>
      <c r="F9" s="31" t="s">
        <v>48</v>
      </c>
      <c r="G9" s="31">
        <v>11</v>
      </c>
      <c r="H9" s="31">
        <v>6</v>
      </c>
      <c r="I9" s="31">
        <v>4</v>
      </c>
      <c r="J9" s="31">
        <v>0</v>
      </c>
      <c r="K9" s="31">
        <v>9</v>
      </c>
      <c r="L9" s="41">
        <v>19</v>
      </c>
      <c r="M9" s="40">
        <v>0</v>
      </c>
      <c r="N9" s="41">
        <v>19</v>
      </c>
      <c r="O9" s="31" t="s">
        <v>152</v>
      </c>
      <c r="P9" s="31"/>
      <c r="Q9" s="31" t="s">
        <v>49</v>
      </c>
    </row>
    <row r="10" spans="1:17" s="1" customFormat="1" ht="94.5">
      <c r="A10" s="31" t="s">
        <v>32</v>
      </c>
      <c r="B10" s="31">
        <v>24</v>
      </c>
      <c r="C10" s="31" t="s">
        <v>33</v>
      </c>
      <c r="D10" s="31" t="s">
        <v>145</v>
      </c>
      <c r="E10" s="31" t="s">
        <v>146</v>
      </c>
      <c r="F10" s="31" t="s">
        <v>48</v>
      </c>
      <c r="G10" s="31">
        <v>11</v>
      </c>
      <c r="H10" s="31">
        <v>6</v>
      </c>
      <c r="I10" s="31">
        <v>3</v>
      </c>
      <c r="J10" s="31">
        <v>0</v>
      </c>
      <c r="K10" s="31">
        <v>5</v>
      </c>
      <c r="L10" s="41">
        <v>14</v>
      </c>
      <c r="M10" s="34">
        <v>0</v>
      </c>
      <c r="N10" s="41">
        <v>14</v>
      </c>
      <c r="O10" s="31" t="s">
        <v>152</v>
      </c>
      <c r="P10" s="31"/>
      <c r="Q10" s="31" t="s">
        <v>49</v>
      </c>
    </row>
    <row r="11" spans="1:17" s="1" customFormat="1" ht="94.5">
      <c r="A11" s="31" t="s">
        <v>32</v>
      </c>
      <c r="B11" s="31">
        <v>25</v>
      </c>
      <c r="C11" s="31" t="s">
        <v>33</v>
      </c>
      <c r="D11" s="31" t="s">
        <v>143</v>
      </c>
      <c r="E11" s="31" t="s">
        <v>144</v>
      </c>
      <c r="F11" s="31" t="s">
        <v>48</v>
      </c>
      <c r="G11" s="31">
        <v>11</v>
      </c>
      <c r="H11" s="31">
        <v>5</v>
      </c>
      <c r="I11" s="31">
        <v>3</v>
      </c>
      <c r="J11" s="31">
        <v>0</v>
      </c>
      <c r="K11" s="31">
        <v>5</v>
      </c>
      <c r="L11" s="41">
        <v>13</v>
      </c>
      <c r="M11" s="40">
        <v>0</v>
      </c>
      <c r="N11" s="41">
        <v>13</v>
      </c>
      <c r="O11" s="31" t="s">
        <v>152</v>
      </c>
      <c r="P11" s="31"/>
      <c r="Q11" s="31" t="s">
        <v>49</v>
      </c>
    </row>
    <row r="12" spans="1:17" s="1" customFormat="1" ht="94.5">
      <c r="A12" s="31" t="s">
        <v>32</v>
      </c>
      <c r="B12" s="31">
        <v>26</v>
      </c>
      <c r="C12" s="31" t="s">
        <v>33</v>
      </c>
      <c r="D12" s="31" t="s">
        <v>141</v>
      </c>
      <c r="E12" s="31" t="s">
        <v>142</v>
      </c>
      <c r="F12" s="31" t="s">
        <v>48</v>
      </c>
      <c r="G12" s="31">
        <v>11</v>
      </c>
      <c r="H12" s="31">
        <v>5</v>
      </c>
      <c r="I12" s="31">
        <v>0</v>
      </c>
      <c r="J12" s="31">
        <v>0</v>
      </c>
      <c r="K12" s="31">
        <v>2</v>
      </c>
      <c r="L12" s="41">
        <v>7</v>
      </c>
      <c r="M12" s="34">
        <v>0</v>
      </c>
      <c r="N12" s="41">
        <v>7</v>
      </c>
      <c r="O12" s="31" t="s">
        <v>152</v>
      </c>
      <c r="P12" s="31"/>
      <c r="Q12" s="31" t="s">
        <v>49</v>
      </c>
    </row>
    <row r="13" spans="1:17" s="1" customFormat="1" ht="94.5">
      <c r="A13" s="31" t="s">
        <v>32</v>
      </c>
      <c r="B13" s="31">
        <v>27</v>
      </c>
      <c r="C13" s="31" t="s">
        <v>33</v>
      </c>
      <c r="D13" s="31" t="s">
        <v>139</v>
      </c>
      <c r="E13" s="31" t="s">
        <v>140</v>
      </c>
      <c r="F13" s="31" t="s">
        <v>48</v>
      </c>
      <c r="G13" s="31">
        <v>11</v>
      </c>
      <c r="H13" s="31">
        <v>4</v>
      </c>
      <c r="I13" s="31">
        <v>0</v>
      </c>
      <c r="J13" s="31">
        <v>0</v>
      </c>
      <c r="K13" s="31">
        <v>2</v>
      </c>
      <c r="L13" s="41">
        <v>6</v>
      </c>
      <c r="M13" s="40">
        <v>0</v>
      </c>
      <c r="N13" s="41">
        <v>6</v>
      </c>
      <c r="O13" s="31" t="s">
        <v>152</v>
      </c>
      <c r="P13" s="31"/>
      <c r="Q13" s="31" t="s">
        <v>49</v>
      </c>
    </row>
    <row r="17" spans="1:21" ht="18.75">
      <c r="A17" s="34"/>
      <c r="B17" s="34"/>
      <c r="C17" s="34"/>
      <c r="D17" s="42"/>
      <c r="E17" s="34"/>
      <c r="F17" s="46" t="s">
        <v>153</v>
      </c>
      <c r="G17" s="47"/>
      <c r="H17" s="47"/>
      <c r="I17" s="47"/>
      <c r="J17" s="47"/>
      <c r="K17" s="48"/>
      <c r="L17" s="34"/>
      <c r="M17" s="34"/>
      <c r="N17" s="34"/>
      <c r="O17" s="34"/>
      <c r="P17" s="43"/>
      <c r="Q17" s="34"/>
      <c r="R17" s="43"/>
      <c r="S17" s="44"/>
      <c r="T17" s="34"/>
      <c r="U17" s="34"/>
    </row>
    <row r="18" spans="1:21" ht="18.75">
      <c r="A18" s="34"/>
      <c r="B18" s="34"/>
      <c r="C18" s="34"/>
      <c r="D18" s="42"/>
      <c r="E18" s="34"/>
      <c r="F18" s="49"/>
      <c r="G18" s="50"/>
      <c r="H18" s="50"/>
      <c r="I18" s="50"/>
      <c r="J18" s="50"/>
      <c r="K18" s="51"/>
      <c r="L18" s="34"/>
      <c r="M18" s="34"/>
      <c r="N18" s="34"/>
      <c r="O18" s="34"/>
      <c r="P18" s="43"/>
      <c r="Q18" s="34"/>
      <c r="R18" s="43"/>
      <c r="S18" s="44"/>
      <c r="T18" s="34"/>
      <c r="U18" s="34"/>
    </row>
    <row r="19" spans="1:21" ht="18.75">
      <c r="A19" s="34"/>
      <c r="B19" s="34"/>
      <c r="C19" s="34"/>
      <c r="D19" s="34"/>
      <c r="E19" s="34"/>
      <c r="F19" s="49"/>
      <c r="G19" s="50"/>
      <c r="H19" s="50"/>
      <c r="I19" s="50"/>
      <c r="J19" s="50"/>
      <c r="K19" s="51"/>
      <c r="L19" s="34"/>
      <c r="M19" s="34"/>
      <c r="N19" s="34"/>
      <c r="O19" s="34"/>
      <c r="P19" s="43"/>
      <c r="Q19" s="34"/>
      <c r="R19" s="43"/>
      <c r="S19" s="44"/>
      <c r="T19" s="34"/>
      <c r="U19" s="34"/>
    </row>
    <row r="20" spans="1:21" ht="18.75">
      <c r="A20" s="34"/>
      <c r="B20" s="34"/>
      <c r="C20" s="34"/>
      <c r="D20" s="42"/>
      <c r="E20" s="34"/>
      <c r="F20" s="49"/>
      <c r="G20" s="50"/>
      <c r="H20" s="50"/>
      <c r="I20" s="50"/>
      <c r="J20" s="50"/>
      <c r="K20" s="51"/>
      <c r="L20" s="34"/>
      <c r="M20" s="34"/>
      <c r="N20" s="34"/>
      <c r="O20" s="34"/>
      <c r="P20" s="43"/>
      <c r="Q20" s="34"/>
      <c r="R20" s="43"/>
      <c r="S20" s="44"/>
      <c r="T20" s="34"/>
      <c r="U20" s="34"/>
    </row>
    <row r="21" spans="1:21" ht="18.75">
      <c r="A21" s="34"/>
      <c r="B21" s="34"/>
      <c r="C21" s="34"/>
      <c r="D21" s="42"/>
      <c r="E21" s="34"/>
      <c r="F21" s="52"/>
      <c r="G21" s="53"/>
      <c r="H21" s="53"/>
      <c r="I21" s="53"/>
      <c r="J21" s="53"/>
      <c r="K21" s="54"/>
      <c r="L21" s="34"/>
      <c r="M21" s="34"/>
      <c r="N21" s="34"/>
      <c r="O21" s="34"/>
      <c r="P21" s="43"/>
      <c r="Q21" s="34"/>
      <c r="R21" s="43"/>
      <c r="S21" s="44"/>
      <c r="T21" s="34"/>
      <c r="U21" s="34"/>
    </row>
  </sheetData>
  <sheetProtection/>
  <mergeCells count="2">
    <mergeCell ref="A1:P1"/>
    <mergeCell ref="F17:K21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2023-11-02T08:14:56Z</dcterms:modified>
  <cp:category/>
  <cp:version/>
  <cp:contentType/>
  <cp:contentStatus/>
</cp:coreProperties>
</file>